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705"/>
  </bookViews>
  <sheets>
    <sheet name="申込フォーム" sheetId="1" r:id="rId1"/>
    <sheet name="視察者名簿" sheetId="4" r:id="rId2"/>
    <sheet name="集計用" sheetId="3" state="hidden" r:id="rId3"/>
    <sheet name="決裁用申込フォーム" sheetId="5" state="hidden" r:id="rId4"/>
  </sheets>
  <definedNames>
    <definedName name="_xlnm.Print_Area" localSheetId="3">決裁用申込フォーム!$J$1:$T$47</definedName>
    <definedName name="_xlnm.Print_Area" localSheetId="0">申込フォーム!$A$1:$I$47</definedName>
  </definedNames>
  <calcPr calcId="144525"/>
</workbook>
</file>

<file path=xl/sharedStrings.xml><?xml version="1.0" encoding="utf-8"?>
<sst xmlns="http://schemas.openxmlformats.org/spreadsheetml/2006/main" count="129">
  <si>
    <t>視察のお申込みフォーム</t>
  </si>
  <si>
    <t>このたびは、高森町を視察候補地としてご検討いただきありがとうございます。高森町では、限られた時間の</t>
  </si>
  <si>
    <t>中で効率的に視察していただくとともに、地元への経済効果波及のため、１団体（10名まで）あたり１万円の</t>
  </si>
  <si>
    <t>ご寄附（ふるさと納税）をお願いしております。なお、本費用は、視察対応に係る職員経費や資料印刷費等の</t>
  </si>
  <si>
    <t>経費として相当分の負担をお願いするものです。</t>
  </si>
  <si>
    <t>また、町内での宿泊、飲食についても可能な限りご利用をお願いしております。</t>
  </si>
  <si>
    <t>趣旨をご理解の上、ご協力いただきますようお願いいたします。</t>
  </si>
  <si>
    <r>
      <rPr>
        <sz val="11"/>
        <color rgb="FFFF0000"/>
        <rFont val="Yu Gothic"/>
        <charset val="128"/>
        <scheme val="minor"/>
      </rPr>
      <t>※</t>
    </r>
    <r>
      <rPr>
        <sz val="11"/>
        <color theme="1"/>
        <rFont val="Yu Gothic"/>
        <charset val="134"/>
        <scheme val="minor"/>
      </rPr>
      <t>は必須項目です。</t>
    </r>
  </si>
  <si>
    <t>視察者（団体名）</t>
  </si>
  <si>
    <t>※</t>
  </si>
  <si>
    <t>視察団体名公表可否</t>
  </si>
  <si>
    <t>公表はあくまで団体名のみです</t>
  </si>
  <si>
    <t>視察区分</t>
  </si>
  <si>
    <t>チェックボックスから選択してください</t>
  </si>
  <si>
    <t>公表</t>
  </si>
  <si>
    <t>時間</t>
  </si>
  <si>
    <t>年</t>
  </si>
  <si>
    <t>月</t>
  </si>
  <si>
    <t>日</t>
  </si>
  <si>
    <t>寄附支払方法</t>
  </si>
  <si>
    <t>施設見学希望</t>
  </si>
  <si>
    <t>交通手段</t>
  </si>
  <si>
    <t>選択理由</t>
  </si>
  <si>
    <t>分野</t>
  </si>
  <si>
    <t>希望日</t>
  </si>
  <si>
    <t>令和</t>
  </si>
  <si>
    <t>可</t>
  </si>
  <si>
    <t>議員視察</t>
  </si>
  <si>
    <t>銀行振込</t>
  </si>
  <si>
    <t>有</t>
  </si>
  <si>
    <t>路線バス</t>
  </si>
  <si>
    <t>紹介</t>
  </si>
  <si>
    <t>教育</t>
  </si>
  <si>
    <t>希望時間</t>
  </si>
  <si>
    <t>～</t>
  </si>
  <si>
    <t>否</t>
  </si>
  <si>
    <t>職員等視察</t>
  </si>
  <si>
    <t>郵便振替</t>
  </si>
  <si>
    <t>無</t>
  </si>
  <si>
    <t>貸切バス</t>
  </si>
  <si>
    <t>情報誌</t>
  </si>
  <si>
    <t>総務</t>
  </si>
  <si>
    <t>視察人数</t>
  </si>
  <si>
    <t>合計</t>
  </si>
  <si>
    <t>下記入力後、自動計算です</t>
  </si>
  <si>
    <t>民間企業等</t>
  </si>
  <si>
    <t>当日現金払</t>
  </si>
  <si>
    <t>タクシー</t>
  </si>
  <si>
    <t>ＨＰ</t>
  </si>
  <si>
    <t>企画</t>
  </si>
  <si>
    <t>　議員</t>
  </si>
  <si>
    <t>名</t>
  </si>
  <si>
    <r>
      <rPr>
        <sz val="11"/>
        <color theme="1"/>
        <rFont val="Yu Gothic"/>
        <charset val="134"/>
        <scheme val="minor"/>
      </rPr>
      <t xml:space="preserve">直接入力してください
</t>
    </r>
    <r>
      <rPr>
        <sz val="11"/>
        <color rgb="FFFF0000"/>
        <rFont val="Yu Gothic"/>
        <charset val="128"/>
        <scheme val="minor"/>
      </rPr>
      <t>※視察者名簿シートもご記入ください</t>
    </r>
  </si>
  <si>
    <t>その他</t>
  </si>
  <si>
    <t>レンタカー</t>
  </si>
  <si>
    <t>テレビ</t>
  </si>
  <si>
    <t>防災</t>
  </si>
  <si>
    <t>　職員</t>
  </si>
  <si>
    <t>鉄道</t>
  </si>
  <si>
    <t>福祉</t>
  </si>
  <si>
    <t>　その他</t>
  </si>
  <si>
    <t>税務</t>
  </si>
  <si>
    <t>寄附額（ふるさと納税）</t>
  </si>
  <si>
    <t>自動計算です</t>
  </si>
  <si>
    <t>議会</t>
  </si>
  <si>
    <t>視察人数が10名を超える場合は、人数×1000円となります。</t>
  </si>
  <si>
    <t>農林</t>
  </si>
  <si>
    <t>寄附支払方法
※寄附での支払いが難しい場合はご相談ください</t>
  </si>
  <si>
    <t>その他記入欄</t>
  </si>
  <si>
    <t>担当者連絡先</t>
  </si>
  <si>
    <t>　課・職・氏名</t>
  </si>
  <si>
    <t>○○課　係長　氏名</t>
  </si>
  <si>
    <t>　電話番号</t>
  </si>
  <si>
    <t>〇〇〇-〇〇〇-〇〇〇</t>
  </si>
  <si>
    <t>　携帯電話番号</t>
  </si>
  <si>
    <t>当日連絡用</t>
  </si>
  <si>
    <t>　ＦＡＸ番号</t>
  </si>
  <si>
    <t>　ｅメールアドレス</t>
  </si>
  <si>
    <t>視察内容</t>
  </si>
  <si>
    <t>視察分野をチェックボックスから選択してください</t>
  </si>
  <si>
    <t>できるだけ詳しくご記入ください</t>
  </si>
  <si>
    <t>視察行程</t>
  </si>
  <si>
    <t>　施設見学希望</t>
  </si>
  <si>
    <t>　見学希望施設名</t>
  </si>
  <si>
    <t>　宿泊紹介希望</t>
  </si>
  <si>
    <t>　日程・人数等</t>
  </si>
  <si>
    <t>　食事紹介希望</t>
  </si>
  <si>
    <t>高森町を選んだ理由</t>
  </si>
  <si>
    <t>◎個人情報等の取扱いについて</t>
  </si>
  <si>
    <t>お問い合わせいただいた内容につきましては、事前の同意なしに公開されることはございません。</t>
  </si>
  <si>
    <t>◎提出先</t>
  </si>
  <si>
    <t>政策推進課まちづくり係</t>
  </si>
  <si>
    <t>shisatsu@town.kumamoto-takamori.lg.jp</t>
  </si>
  <si>
    <t>視察者名簿</t>
  </si>
  <si>
    <t>番号</t>
  </si>
  <si>
    <t>所属</t>
  </si>
  <si>
    <t>職</t>
  </si>
  <si>
    <t>氏名</t>
  </si>
  <si>
    <t>備考</t>
  </si>
  <si>
    <t>視察団体名</t>
  </si>
  <si>
    <t>公表可否</t>
  </si>
  <si>
    <t>寄附額</t>
  </si>
  <si>
    <t>支払方法</t>
  </si>
  <si>
    <t>課・職・氏名</t>
  </si>
  <si>
    <t>電話番号</t>
  </si>
  <si>
    <t>携帯</t>
  </si>
  <si>
    <t>ＦＡＸ番号</t>
  </si>
  <si>
    <t>ｅメールアドレス</t>
  </si>
  <si>
    <t>施設見学</t>
  </si>
  <si>
    <t>見学施設名</t>
  </si>
  <si>
    <t>宿泊斡旋希望</t>
  </si>
  <si>
    <t>日程・人数等</t>
  </si>
  <si>
    <t>食事斡旋希望</t>
  </si>
  <si>
    <t>中で効率的な視察していただくとともに、地元への経済効果波及のため、１団体（10名まで）あたり１万円の</t>
  </si>
  <si>
    <t>選択肢一覧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</si>
  <si>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</si>
  <si>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</si>
  <si>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</si>
  <si>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</si>
  <si>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</si>
  <si>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</si>
  <si>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</si>
  <si>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</si>
  <si>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</si>
  <si>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</si>
  <si>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</si>
  <si>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　宿泊斡旋希望</t>
  </si>
  <si>
    <t>　食事斡旋希望</t>
  </si>
  <si>
    <t>daiguuji.t@town.kumamoto-takamori.lg.jp</t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</si>
</sst>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h:mm;@"/>
    <numFmt numFmtId="178" formatCode="_-&quot;\&quot;* #,##0.00_-\ ;\-&quot;\&quot;* #,##0.00_-\ ;_-&quot;\&quot;* &quot;-&quot;??_-\ ;_-@_-"/>
    <numFmt numFmtId="179" formatCode="_-&quot;\&quot;* #,##0_-\ ;\-&quot;\&quot;* #,##0_-\ ;_-&quot;\&quot;* &quot;-&quot;??_-\ ;_-@_-"/>
    <numFmt numFmtId="180" formatCode="_ * #,##0_ ;_ * \-#,##0_ ;_ * &quot;-&quot;??_ ;_ @_ "/>
    <numFmt numFmtId="43" formatCode="_ * #,##0.00_ ;_ * \-#,##0.00_ ;_ * &quot;-&quot;??_ ;_ @_ "/>
  </numFmts>
  <fonts count="29">
    <font>
      <sz val="11"/>
      <color theme="1"/>
      <name val="Yu Gothic"/>
      <charset val="134"/>
      <scheme val="minor"/>
    </font>
    <font>
      <sz val="14"/>
      <color theme="1"/>
      <name val="Yu Gothic"/>
      <charset val="128"/>
      <scheme val="minor"/>
    </font>
    <font>
      <sz val="11"/>
      <color theme="1"/>
      <name val="Yu Gothic"/>
      <charset val="128"/>
      <scheme val="minor"/>
    </font>
    <font>
      <sz val="11"/>
      <color rgb="FFFF0000"/>
      <name val="Yu Gothic"/>
      <charset val="134"/>
      <scheme val="minor"/>
    </font>
    <font>
      <sz val="11"/>
      <color rgb="FFFF0000"/>
      <name val="Yu Gothic"/>
      <charset val="128"/>
      <scheme val="minor"/>
    </font>
    <font>
      <sz val="11"/>
      <name val="Yu Gothic"/>
      <charset val="128"/>
      <scheme val="minor"/>
    </font>
    <font>
      <u/>
      <sz val="11"/>
      <color theme="10"/>
      <name val="Yu Gothic"/>
      <charset val="134"/>
      <scheme val="minor"/>
    </font>
    <font>
      <sz val="11"/>
      <color theme="1"/>
      <name val="Tahoma"/>
      <charset val="1"/>
    </font>
    <font>
      <sz val="10"/>
      <color theme="1"/>
      <name val="Yu Gothic"/>
      <charset val="134"/>
      <scheme val="minor"/>
    </font>
    <font>
      <sz val="10"/>
      <color theme="1"/>
      <name val="Yu Gothic"/>
      <charset val="128"/>
      <scheme val="minor"/>
    </font>
    <font>
      <sz val="11"/>
      <color theme="1"/>
      <name val="Yu Gothic"/>
      <charset val="0"/>
      <scheme val="minor"/>
    </font>
    <font>
      <sz val="11"/>
      <color theme="0"/>
      <name val="Yu Gothic"/>
      <charset val="0"/>
      <scheme val="minor"/>
    </font>
    <font>
      <b/>
      <sz val="15"/>
      <color theme="3"/>
      <name val="Yu Gothic"/>
      <charset val="134"/>
      <scheme val="minor"/>
    </font>
    <font>
      <sz val="11"/>
      <color theme="1"/>
      <name val="Yu Gothic"/>
      <charset val="134"/>
      <scheme val="minor"/>
    </font>
    <font>
      <sz val="11"/>
      <color rgb="FF006100"/>
      <name val="Yu Gothic"/>
      <charset val="0"/>
      <scheme val="minor"/>
    </font>
    <font>
      <b/>
      <sz val="11"/>
      <color rgb="FFFFFFFF"/>
      <name val="Yu Gothic"/>
      <charset val="0"/>
      <scheme val="minor"/>
    </font>
    <font>
      <b/>
      <sz val="13"/>
      <color theme="3"/>
      <name val="Yu Gothic"/>
      <charset val="134"/>
      <scheme val="minor"/>
    </font>
    <font>
      <sz val="11"/>
      <color rgb="FFFF0000"/>
      <name val="Yu Gothic"/>
      <charset val="0"/>
      <scheme val="minor"/>
    </font>
    <font>
      <sz val="11"/>
      <color rgb="FF3F3F76"/>
      <name val="Yu Gothic"/>
      <charset val="0"/>
      <scheme val="minor"/>
    </font>
    <font>
      <sz val="11"/>
      <color rgb="FFFA7D00"/>
      <name val="Yu Gothic"/>
      <charset val="0"/>
      <scheme val="minor"/>
    </font>
    <font>
      <sz val="11"/>
      <color rgb="FF9C0006"/>
      <name val="Yu Gothic"/>
      <charset val="0"/>
      <scheme val="minor"/>
    </font>
    <font>
      <b/>
      <sz val="11"/>
      <color theme="1"/>
      <name val="Yu Gothic"/>
      <charset val="0"/>
      <scheme val="minor"/>
    </font>
    <font>
      <b/>
      <sz val="11"/>
      <color theme="3"/>
      <name val="Yu Gothic"/>
      <charset val="134"/>
      <scheme val="minor"/>
    </font>
    <font>
      <b/>
      <sz val="11"/>
      <color rgb="FFFA7D00"/>
      <name val="Yu Gothic"/>
      <charset val="0"/>
      <scheme val="minor"/>
    </font>
    <font>
      <b/>
      <sz val="18"/>
      <color theme="3"/>
      <name val="Yu Gothic"/>
      <charset val="134"/>
      <scheme val="minor"/>
    </font>
    <font>
      <b/>
      <sz val="11"/>
      <color rgb="FF3F3F3F"/>
      <name val="Yu Gothic"/>
      <charset val="0"/>
      <scheme val="minor"/>
    </font>
    <font>
      <i/>
      <sz val="11"/>
      <color rgb="FF7F7F7F"/>
      <name val="Yu Gothic"/>
      <charset val="0"/>
      <scheme val="minor"/>
    </font>
    <font>
      <u/>
      <sz val="11"/>
      <color rgb="FF800080"/>
      <name val="Yu Gothic"/>
      <charset val="0"/>
      <scheme val="minor"/>
    </font>
    <font>
      <sz val="11"/>
      <color rgb="FF9C6500"/>
      <name val="Yu Gothic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3" fontId="13" fillId="0" borderId="0" applyFont="0" applyFill="0" applyBorder="0" applyAlignment="0" applyProtection="0">
      <alignment vertical="center"/>
    </xf>
    <xf numFmtId="0" fontId="18" fillId="14" borderId="40" applyNumberFormat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38" applyNumberFormat="0" applyFont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/>
    <xf numFmtId="0" fontId="11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4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5" fillId="26" borderId="44" applyNumberFormat="0" applyAlignment="0" applyProtection="0">
      <alignment vertical="center"/>
    </xf>
    <xf numFmtId="0" fontId="12" fillId="0" borderId="37" applyNumberFormat="0" applyFill="0" applyAlignment="0" applyProtection="0">
      <alignment vertical="center"/>
    </xf>
    <xf numFmtId="0" fontId="16" fillId="0" borderId="37" applyNumberFormat="0" applyFill="0" applyAlignment="0" applyProtection="0">
      <alignment vertical="center"/>
    </xf>
    <xf numFmtId="0" fontId="23" fillId="26" borderId="40" applyNumberFormat="0" applyAlignment="0" applyProtection="0">
      <alignment vertical="center"/>
    </xf>
    <xf numFmtId="0" fontId="22" fillId="0" borderId="4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2" borderId="3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4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10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77" fontId="0" fillId="2" borderId="2" xfId="0" applyNumberForma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2" borderId="5" xfId="0" applyFill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2" borderId="13" xfId="0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left" vertical="center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left" vertical="center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vertical="center"/>
    </xf>
    <xf numFmtId="0" fontId="6" fillId="0" borderId="0" xfId="10" applyAlignment="1">
      <alignment vertical="center"/>
    </xf>
    <xf numFmtId="0" fontId="0" fillId="2" borderId="22" xfId="0" applyFill="1" applyBorder="1" applyAlignment="1" applyProtection="1">
      <alignment vertical="center"/>
      <protection locked="0"/>
    </xf>
    <xf numFmtId="0" fontId="0" fillId="0" borderId="2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20" fontId="0" fillId="0" borderId="5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2" borderId="25" xfId="0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 horizontal="center"/>
    </xf>
    <xf numFmtId="0" fontId="7" fillId="0" borderId="0" xfId="0" applyFont="1"/>
    <xf numFmtId="0" fontId="0" fillId="0" borderId="5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9" fillId="0" borderId="21" xfId="0" applyFont="1" applyFill="1" applyBorder="1" applyAlignment="1" applyProtection="1">
      <alignment vertical="center" wrapText="1"/>
      <protection locked="0"/>
    </xf>
    <xf numFmtId="0" fontId="0" fillId="0" borderId="3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20" fontId="0" fillId="0" borderId="0" xfId="0" applyNumberFormat="1" applyAlignment="1">
      <alignment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2" borderId="31" xfId="0" applyFill="1" applyBorder="1" applyAlignment="1" applyProtection="1">
      <alignment horizontal="left" vertical="center"/>
      <protection locked="0"/>
    </xf>
    <xf numFmtId="0" fontId="0" fillId="2" borderId="34" xfId="0" applyFill="1" applyBorder="1" applyAlignment="1" applyProtection="1">
      <alignment horizontal="left" vertical="center"/>
      <protection locked="0"/>
    </xf>
    <xf numFmtId="0" fontId="0" fillId="2" borderId="36" xfId="0" applyFill="1" applyBorder="1" applyAlignment="1" applyProtection="1">
      <alignment horizontal="left" vertical="center"/>
      <protection locked="0"/>
    </xf>
    <xf numFmtId="0" fontId="0" fillId="2" borderId="30" xfId="0" applyFill="1" applyBorder="1" applyAlignment="1" applyProtection="1">
      <alignment horizontal="left" vertical="center"/>
      <protection locked="0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hisatsu@town.kumamoto-takamori.lg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daiguuji.t@town.kumamoto-takamori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7"/>
  <sheetViews>
    <sheetView tabSelected="1" workbookViewId="0">
      <selection activeCell="L44" sqref="L44"/>
    </sheetView>
  </sheetViews>
  <sheetFormatPr defaultColWidth="9" defaultRowHeight="18.75"/>
  <cols>
    <col min="1" max="1" width="21.125" style="1" customWidth="1"/>
    <col min="2" max="2" width="14.25" style="1" customWidth="1"/>
    <col min="3" max="3" width="10" style="1" customWidth="1"/>
    <col min="4" max="6" width="8.5" style="1" customWidth="1"/>
    <col min="7" max="11" width="9" style="1"/>
    <col min="12" max="12" width="9.875" style="1" customWidth="1"/>
    <col min="13" max="23" width="0.125" style="2" hidden="1" customWidth="1"/>
    <col min="24" max="24" width="9.875" style="1" customWidth="1"/>
    <col min="25" max="16384" width="9" style="1"/>
  </cols>
  <sheetData>
    <row r="1" ht="24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12" customHeight="1"/>
    <row r="3" spans="1:1">
      <c r="A3" s="1" t="s">
        <v>1</v>
      </c>
    </row>
    <row r="4" spans="1:1">
      <c r="A4" s="1" t="s">
        <v>2</v>
      </c>
    </row>
    <row r="5" spans="1:1">
      <c r="A5" s="1" t="s">
        <v>3</v>
      </c>
    </row>
    <row r="6" spans="1:1">
      <c r="A6" s="1" t="s">
        <v>4</v>
      </c>
    </row>
    <row r="7" spans="1:1">
      <c r="A7" s="1" t="s">
        <v>5</v>
      </c>
    </row>
    <row r="8" spans="1:1">
      <c r="A8" s="1" t="s">
        <v>6</v>
      </c>
    </row>
    <row r="10" ht="19.5" spans="1:1">
      <c r="A10" s="4" t="s">
        <v>7</v>
      </c>
    </row>
    <row r="11" ht="19.5" spans="1:9">
      <c r="A11" s="5" t="s">
        <v>8</v>
      </c>
      <c r="B11" s="6" t="s">
        <v>9</v>
      </c>
      <c r="C11" s="7"/>
      <c r="D11" s="7"/>
      <c r="E11" s="7"/>
      <c r="F11" s="7"/>
      <c r="G11" s="7"/>
      <c r="H11" s="7"/>
      <c r="I11" s="55"/>
    </row>
    <row r="12" ht="19.5" spans="1:9">
      <c r="A12" s="5" t="s">
        <v>10</v>
      </c>
      <c r="B12" s="6" t="s">
        <v>9</v>
      </c>
      <c r="C12" s="7"/>
      <c r="D12" s="8" t="s">
        <v>11</v>
      </c>
      <c r="E12" s="9"/>
      <c r="F12" s="9"/>
      <c r="G12" s="9"/>
      <c r="H12" s="9"/>
      <c r="I12" s="88"/>
    </row>
    <row r="13" ht="19.5" spans="1:23">
      <c r="A13" s="5" t="s">
        <v>12</v>
      </c>
      <c r="B13" s="10" t="s">
        <v>9</v>
      </c>
      <c r="C13" s="7"/>
      <c r="D13" s="11" t="s">
        <v>13</v>
      </c>
      <c r="E13" s="11"/>
      <c r="F13" s="11"/>
      <c r="G13" s="11"/>
      <c r="H13" s="11"/>
      <c r="I13" s="89"/>
      <c r="M13" s="2" t="s">
        <v>14</v>
      </c>
      <c r="N13" s="2" t="s">
        <v>12</v>
      </c>
      <c r="O13" s="2" t="s">
        <v>15</v>
      </c>
      <c r="P13" s="2" t="s">
        <v>16</v>
      </c>
      <c r="Q13" s="2" t="s">
        <v>17</v>
      </c>
      <c r="R13" s="2" t="s">
        <v>18</v>
      </c>
      <c r="S13" s="2" t="s">
        <v>19</v>
      </c>
      <c r="T13" s="2" t="s">
        <v>20</v>
      </c>
      <c r="U13" s="2" t="s">
        <v>21</v>
      </c>
      <c r="V13" s="2" t="s">
        <v>22</v>
      </c>
      <c r="W13" s="2" t="s">
        <v>23</v>
      </c>
    </row>
    <row r="14" ht="19.5" spans="1:23">
      <c r="A14" s="5" t="s">
        <v>24</v>
      </c>
      <c r="B14" s="10" t="s">
        <v>9</v>
      </c>
      <c r="C14" s="12" t="s">
        <v>25</v>
      </c>
      <c r="D14" s="7"/>
      <c r="E14" s="12" t="s">
        <v>16</v>
      </c>
      <c r="F14" s="7"/>
      <c r="G14" s="12" t="s">
        <v>17</v>
      </c>
      <c r="H14" s="7"/>
      <c r="I14" s="90" t="s">
        <v>18</v>
      </c>
      <c r="M14" s="2" t="s">
        <v>26</v>
      </c>
      <c r="N14" s="2" t="s">
        <v>27</v>
      </c>
      <c r="O14" s="91">
        <v>0.375</v>
      </c>
      <c r="P14" s="2">
        <v>2</v>
      </c>
      <c r="Q14" s="2">
        <v>1</v>
      </c>
      <c r="R14" s="2">
        <v>1</v>
      </c>
      <c r="S14" s="2" t="s">
        <v>28</v>
      </c>
      <c r="T14" s="2" t="s">
        <v>29</v>
      </c>
      <c r="U14" s="2" t="s">
        <v>30</v>
      </c>
      <c r="V14" s="2" t="s">
        <v>31</v>
      </c>
      <c r="W14" s="2" t="s">
        <v>32</v>
      </c>
    </row>
    <row r="15" ht="19.5" spans="1:23">
      <c r="A15" s="5" t="s">
        <v>33</v>
      </c>
      <c r="B15" s="10" t="s">
        <v>9</v>
      </c>
      <c r="C15" s="13"/>
      <c r="D15" s="14" t="s">
        <v>34</v>
      </c>
      <c r="E15" s="13"/>
      <c r="F15" s="14" t="s">
        <v>13</v>
      </c>
      <c r="G15" s="14"/>
      <c r="H15" s="14"/>
      <c r="I15" s="74"/>
      <c r="M15" s="2" t="s">
        <v>35</v>
      </c>
      <c r="N15" s="2" t="s">
        <v>36</v>
      </c>
      <c r="O15" s="91">
        <v>0.395833333333333</v>
      </c>
      <c r="P15" s="2">
        <v>3</v>
      </c>
      <c r="Q15" s="2">
        <v>2</v>
      </c>
      <c r="R15" s="2">
        <v>2</v>
      </c>
      <c r="S15" s="2" t="s">
        <v>37</v>
      </c>
      <c r="T15" s="2" t="s">
        <v>38</v>
      </c>
      <c r="U15" s="2" t="s">
        <v>39</v>
      </c>
      <c r="V15" s="2" t="s">
        <v>40</v>
      </c>
      <c r="W15" s="2" t="s">
        <v>41</v>
      </c>
    </row>
    <row r="16" spans="1:23">
      <c r="A16" s="15" t="s">
        <v>42</v>
      </c>
      <c r="B16" s="16" t="s">
        <v>43</v>
      </c>
      <c r="C16" s="16">
        <f>SUM(C17:C19)</f>
        <v>0</v>
      </c>
      <c r="D16" s="17" t="s">
        <v>44</v>
      </c>
      <c r="E16" s="17"/>
      <c r="F16" s="17"/>
      <c r="G16" s="17"/>
      <c r="H16" s="17"/>
      <c r="I16" s="92"/>
      <c r="N16" s="2" t="s">
        <v>45</v>
      </c>
      <c r="O16" s="91">
        <v>0.416666666666667</v>
      </c>
      <c r="P16" s="2">
        <v>4</v>
      </c>
      <c r="Q16" s="2">
        <v>3</v>
      </c>
      <c r="R16" s="2">
        <v>3</v>
      </c>
      <c r="S16" s="2" t="s">
        <v>46</v>
      </c>
      <c r="U16" s="2" t="s">
        <v>47</v>
      </c>
      <c r="V16" s="2" t="s">
        <v>48</v>
      </c>
      <c r="W16" s="2" t="s">
        <v>49</v>
      </c>
    </row>
    <row r="17" spans="1:23">
      <c r="A17" s="18" t="s">
        <v>50</v>
      </c>
      <c r="B17" s="19" t="s">
        <v>9</v>
      </c>
      <c r="C17" s="20"/>
      <c r="D17" s="21" t="s">
        <v>51</v>
      </c>
      <c r="E17" s="22" t="s">
        <v>52</v>
      </c>
      <c r="F17" s="23"/>
      <c r="G17" s="23"/>
      <c r="H17" s="23"/>
      <c r="I17" s="93"/>
      <c r="O17" s="91">
        <v>0.4375</v>
      </c>
      <c r="P17" s="2">
        <v>5</v>
      </c>
      <c r="Q17" s="2">
        <v>4</v>
      </c>
      <c r="R17" s="2">
        <v>4</v>
      </c>
      <c r="S17" s="2" t="s">
        <v>53</v>
      </c>
      <c r="U17" s="2" t="s">
        <v>54</v>
      </c>
      <c r="V17" s="2" t="s">
        <v>55</v>
      </c>
      <c r="W17" s="2" t="s">
        <v>56</v>
      </c>
    </row>
    <row r="18" spans="1:23">
      <c r="A18" s="18" t="s">
        <v>57</v>
      </c>
      <c r="B18" s="24" t="s">
        <v>9</v>
      </c>
      <c r="C18" s="20"/>
      <c r="D18" s="21" t="s">
        <v>51</v>
      </c>
      <c r="E18" s="25"/>
      <c r="F18" s="26"/>
      <c r="G18" s="26"/>
      <c r="H18" s="26"/>
      <c r="I18" s="94"/>
      <c r="O18" s="91">
        <v>0.458333333333333</v>
      </c>
      <c r="P18" s="2">
        <v>6</v>
      </c>
      <c r="Q18" s="2">
        <v>5</v>
      </c>
      <c r="R18" s="2">
        <v>5</v>
      </c>
      <c r="U18" s="2" t="s">
        <v>58</v>
      </c>
      <c r="V18" s="2" t="s">
        <v>53</v>
      </c>
      <c r="W18" s="2" t="s">
        <v>59</v>
      </c>
    </row>
    <row r="19" ht="19.5" spans="1:23">
      <c r="A19" s="27" t="s">
        <v>60</v>
      </c>
      <c r="B19" s="28" t="s">
        <v>9</v>
      </c>
      <c r="C19" s="29"/>
      <c r="D19" s="30" t="s">
        <v>51</v>
      </c>
      <c r="E19" s="31"/>
      <c r="F19" s="32"/>
      <c r="G19" s="32"/>
      <c r="H19" s="32"/>
      <c r="I19" s="95"/>
      <c r="O19" s="91">
        <v>0.479166666666666</v>
      </c>
      <c r="P19" s="2">
        <v>7</v>
      </c>
      <c r="Q19" s="2">
        <v>6</v>
      </c>
      <c r="R19" s="2">
        <v>6</v>
      </c>
      <c r="U19" s="2" t="s">
        <v>53</v>
      </c>
      <c r="W19" s="2" t="s">
        <v>61</v>
      </c>
    </row>
    <row r="20" spans="1:23">
      <c r="A20" s="15" t="s">
        <v>62</v>
      </c>
      <c r="B20" s="16"/>
      <c r="C20" s="33">
        <f>IF(C16&gt;10,C16*1000,10000)</f>
        <v>10000</v>
      </c>
      <c r="D20" s="17" t="s">
        <v>63</v>
      </c>
      <c r="E20" s="17"/>
      <c r="F20" s="17"/>
      <c r="G20" s="17"/>
      <c r="H20" s="17"/>
      <c r="I20" s="92"/>
      <c r="O20" s="91">
        <v>0.499999999999999</v>
      </c>
      <c r="P20" s="2">
        <v>8</v>
      </c>
      <c r="Q20" s="2">
        <v>7</v>
      </c>
      <c r="R20" s="2">
        <v>7</v>
      </c>
      <c r="W20" s="2" t="s">
        <v>64</v>
      </c>
    </row>
    <row r="21" spans="1:23">
      <c r="A21" s="18" t="s">
        <v>65</v>
      </c>
      <c r="B21" s="21"/>
      <c r="C21" s="21"/>
      <c r="D21" s="21"/>
      <c r="E21" s="21"/>
      <c r="F21" s="21"/>
      <c r="G21" s="21"/>
      <c r="H21" s="21"/>
      <c r="I21" s="96"/>
      <c r="O21" s="91">
        <v>0.520833333333332</v>
      </c>
      <c r="P21" s="2">
        <v>9</v>
      </c>
      <c r="Q21" s="2">
        <v>8</v>
      </c>
      <c r="R21" s="2">
        <v>8</v>
      </c>
      <c r="W21" s="2" t="s">
        <v>66</v>
      </c>
    </row>
    <row r="22" spans="1:23">
      <c r="A22" s="84" t="s">
        <v>67</v>
      </c>
      <c r="B22" s="19" t="s">
        <v>9</v>
      </c>
      <c r="C22" s="20"/>
      <c r="D22" s="11" t="s">
        <v>13</v>
      </c>
      <c r="E22" s="11"/>
      <c r="F22" s="11"/>
      <c r="G22" s="11"/>
      <c r="H22" s="11"/>
      <c r="I22" s="89"/>
      <c r="O22" s="91">
        <v>0.541666666666665</v>
      </c>
      <c r="P22" s="2">
        <v>10</v>
      </c>
      <c r="Q22" s="2">
        <v>9</v>
      </c>
      <c r="R22" s="2">
        <v>9</v>
      </c>
      <c r="W22" s="2" t="s">
        <v>53</v>
      </c>
    </row>
    <row r="23" ht="38.25" customHeight="1" spans="1:18">
      <c r="A23" s="85"/>
      <c r="B23" s="30" t="s">
        <v>68</v>
      </c>
      <c r="C23" s="36"/>
      <c r="D23" s="36"/>
      <c r="E23" s="36"/>
      <c r="F23" s="36"/>
      <c r="G23" s="36"/>
      <c r="H23" s="36"/>
      <c r="I23" s="97"/>
      <c r="O23" s="91">
        <v>0.562499999999998</v>
      </c>
      <c r="Q23" s="2">
        <v>10</v>
      </c>
      <c r="R23" s="2">
        <v>10</v>
      </c>
    </row>
    <row r="24" spans="1:18">
      <c r="A24" s="15" t="s">
        <v>69</v>
      </c>
      <c r="B24" s="17"/>
      <c r="C24" s="17"/>
      <c r="D24" s="17"/>
      <c r="E24" s="17"/>
      <c r="F24" s="17"/>
      <c r="G24" s="17"/>
      <c r="H24" s="17"/>
      <c r="I24" s="92"/>
      <c r="O24" s="91">
        <v>0.583333333333331</v>
      </c>
      <c r="Q24" s="2">
        <v>11</v>
      </c>
      <c r="R24" s="2">
        <v>11</v>
      </c>
    </row>
    <row r="25" spans="1:18">
      <c r="A25" s="18" t="s">
        <v>70</v>
      </c>
      <c r="B25" s="19" t="s">
        <v>9</v>
      </c>
      <c r="C25" s="37"/>
      <c r="D25" s="37"/>
      <c r="E25" s="37"/>
      <c r="F25" s="37"/>
      <c r="G25" s="21" t="s">
        <v>71</v>
      </c>
      <c r="H25" s="21"/>
      <c r="I25" s="96"/>
      <c r="O25" s="91">
        <v>0.604166666666664</v>
      </c>
      <c r="Q25" s="2">
        <v>12</v>
      </c>
      <c r="R25" s="2">
        <v>12</v>
      </c>
    </row>
    <row r="26" spans="1:18">
      <c r="A26" s="18" t="s">
        <v>72</v>
      </c>
      <c r="B26" s="24" t="s">
        <v>9</v>
      </c>
      <c r="C26" s="37"/>
      <c r="D26" s="37"/>
      <c r="E26" s="37"/>
      <c r="F26" s="37"/>
      <c r="G26" s="21" t="s">
        <v>73</v>
      </c>
      <c r="H26" s="21"/>
      <c r="I26" s="96"/>
      <c r="O26" s="91">
        <v>0.624999999999997</v>
      </c>
      <c r="R26" s="2">
        <v>13</v>
      </c>
    </row>
    <row r="27" spans="1:18">
      <c r="A27" s="18" t="s">
        <v>74</v>
      </c>
      <c r="B27" s="38" t="s">
        <v>75</v>
      </c>
      <c r="C27" s="37"/>
      <c r="D27" s="37"/>
      <c r="E27" s="37"/>
      <c r="F27" s="37"/>
      <c r="G27" s="21" t="s">
        <v>73</v>
      </c>
      <c r="H27" s="21"/>
      <c r="I27" s="96"/>
      <c r="O27" s="91">
        <v>0.64583333333333</v>
      </c>
      <c r="R27" s="2">
        <v>14</v>
      </c>
    </row>
    <row r="28" spans="1:18">
      <c r="A28" s="18" t="s">
        <v>76</v>
      </c>
      <c r="B28" s="21"/>
      <c r="C28" s="37"/>
      <c r="D28" s="37"/>
      <c r="E28" s="37"/>
      <c r="F28" s="37"/>
      <c r="G28" s="21" t="s">
        <v>73</v>
      </c>
      <c r="H28" s="21"/>
      <c r="I28" s="96"/>
      <c r="O28" s="91">
        <v>0.666666666666663</v>
      </c>
      <c r="R28" s="2">
        <v>15</v>
      </c>
    </row>
    <row r="29" ht="19.5" spans="1:18">
      <c r="A29" s="27" t="s">
        <v>77</v>
      </c>
      <c r="B29" s="39" t="s">
        <v>9</v>
      </c>
      <c r="C29" s="36"/>
      <c r="D29" s="36"/>
      <c r="E29" s="36"/>
      <c r="F29" s="36"/>
      <c r="G29" s="36"/>
      <c r="H29" s="36"/>
      <c r="I29" s="97"/>
      <c r="O29" s="91">
        <v>0.687499999999996</v>
      </c>
      <c r="R29" s="2">
        <v>16</v>
      </c>
    </row>
    <row r="30" spans="1:18">
      <c r="A30" s="40" t="s">
        <v>78</v>
      </c>
      <c r="B30" s="41" t="s">
        <v>9</v>
      </c>
      <c r="C30" s="42"/>
      <c r="D30" s="11" t="s">
        <v>79</v>
      </c>
      <c r="E30" s="11"/>
      <c r="F30" s="11"/>
      <c r="G30" s="11"/>
      <c r="H30" s="11"/>
      <c r="I30" s="89"/>
      <c r="O30" s="91">
        <v>0.708333333333329</v>
      </c>
      <c r="R30" s="2">
        <v>17</v>
      </c>
    </row>
    <row r="31" spans="1:18">
      <c r="A31" s="43"/>
      <c r="B31" s="86" t="s">
        <v>80</v>
      </c>
      <c r="C31" s="45"/>
      <c r="D31" s="46"/>
      <c r="E31" s="46"/>
      <c r="F31" s="46"/>
      <c r="G31" s="46"/>
      <c r="H31" s="46"/>
      <c r="I31" s="98"/>
      <c r="R31" s="2">
        <v>18</v>
      </c>
    </row>
    <row r="32" ht="19.5" spans="1:18">
      <c r="A32" s="47"/>
      <c r="B32" s="87"/>
      <c r="C32" s="49"/>
      <c r="D32" s="50"/>
      <c r="E32" s="50"/>
      <c r="F32" s="50"/>
      <c r="G32" s="50"/>
      <c r="H32" s="50"/>
      <c r="I32" s="99"/>
      <c r="R32" s="2">
        <v>19</v>
      </c>
    </row>
    <row r="33" spans="1:18">
      <c r="A33" s="15" t="s">
        <v>81</v>
      </c>
      <c r="B33" s="17"/>
      <c r="C33" s="17"/>
      <c r="D33" s="17"/>
      <c r="E33" s="17"/>
      <c r="F33" s="17"/>
      <c r="G33" s="17"/>
      <c r="H33" s="17"/>
      <c r="I33" s="92"/>
      <c r="R33" s="2">
        <v>20</v>
      </c>
    </row>
    <row r="34" spans="1:18">
      <c r="A34" s="18" t="s">
        <v>82</v>
      </c>
      <c r="B34" s="19" t="s">
        <v>9</v>
      </c>
      <c r="C34" s="20"/>
      <c r="D34" s="11" t="s">
        <v>13</v>
      </c>
      <c r="E34" s="11"/>
      <c r="F34" s="11"/>
      <c r="G34" s="11"/>
      <c r="H34" s="11"/>
      <c r="I34" s="89"/>
      <c r="R34" s="2">
        <v>21</v>
      </c>
    </row>
    <row r="35" spans="1:18">
      <c r="A35" s="18" t="s">
        <v>83</v>
      </c>
      <c r="B35" s="21"/>
      <c r="C35" s="37"/>
      <c r="D35" s="37"/>
      <c r="E35" s="37"/>
      <c r="F35" s="37"/>
      <c r="G35" s="37"/>
      <c r="H35" s="37"/>
      <c r="I35" s="100"/>
      <c r="R35" s="2">
        <v>22</v>
      </c>
    </row>
    <row r="36" spans="1:18">
      <c r="A36" s="18" t="s">
        <v>84</v>
      </c>
      <c r="B36" s="19" t="s">
        <v>9</v>
      </c>
      <c r="C36" s="20"/>
      <c r="D36" s="11" t="s">
        <v>13</v>
      </c>
      <c r="E36" s="11"/>
      <c r="F36" s="11"/>
      <c r="G36" s="11"/>
      <c r="H36" s="11"/>
      <c r="I36" s="89"/>
      <c r="R36" s="2">
        <v>23</v>
      </c>
    </row>
    <row r="37" spans="1:18">
      <c r="A37" s="18" t="s">
        <v>85</v>
      </c>
      <c r="B37" s="21"/>
      <c r="C37" s="37"/>
      <c r="D37" s="37"/>
      <c r="E37" s="37"/>
      <c r="F37" s="37"/>
      <c r="G37" s="37"/>
      <c r="H37" s="37"/>
      <c r="I37" s="100"/>
      <c r="R37" s="2">
        <v>24</v>
      </c>
    </row>
    <row r="38" spans="1:18">
      <c r="A38" s="18" t="s">
        <v>86</v>
      </c>
      <c r="B38" s="19" t="s">
        <v>9</v>
      </c>
      <c r="C38" s="20"/>
      <c r="D38" s="11" t="s">
        <v>13</v>
      </c>
      <c r="E38" s="11"/>
      <c r="F38" s="11"/>
      <c r="G38" s="11"/>
      <c r="H38" s="11"/>
      <c r="I38" s="89"/>
      <c r="R38" s="2">
        <v>25</v>
      </c>
    </row>
    <row r="39" ht="19.5" spans="1:18">
      <c r="A39" s="27" t="s">
        <v>85</v>
      </c>
      <c r="B39" s="30"/>
      <c r="C39" s="36"/>
      <c r="D39" s="36"/>
      <c r="E39" s="36"/>
      <c r="F39" s="36"/>
      <c r="G39" s="36"/>
      <c r="H39" s="36"/>
      <c r="I39" s="97"/>
      <c r="R39" s="2">
        <v>26</v>
      </c>
    </row>
    <row r="40" spans="1:18">
      <c r="A40" s="51" t="s">
        <v>21</v>
      </c>
      <c r="B40" s="41" t="s">
        <v>9</v>
      </c>
      <c r="C40" s="52"/>
      <c r="D40" s="17" t="s">
        <v>13</v>
      </c>
      <c r="E40" s="17"/>
      <c r="F40" s="17"/>
      <c r="G40" s="17"/>
      <c r="H40" s="17"/>
      <c r="I40" s="92"/>
      <c r="R40" s="2">
        <v>27</v>
      </c>
    </row>
    <row r="41" ht="19.5" spans="1:18">
      <c r="A41" s="35"/>
      <c r="B41" s="30" t="s">
        <v>68</v>
      </c>
      <c r="C41" s="36"/>
      <c r="D41" s="36"/>
      <c r="E41" s="36"/>
      <c r="F41" s="36"/>
      <c r="G41" s="36"/>
      <c r="H41" s="36"/>
      <c r="I41" s="97"/>
      <c r="R41" s="2">
        <v>28</v>
      </c>
    </row>
    <row r="42" ht="19.5" spans="1:18">
      <c r="A42" s="53" t="s">
        <v>87</v>
      </c>
      <c r="B42" s="12"/>
      <c r="C42" s="7"/>
      <c r="D42" s="14" t="s">
        <v>13</v>
      </c>
      <c r="E42" s="14"/>
      <c r="F42" s="14"/>
      <c r="G42" s="14"/>
      <c r="H42" s="14"/>
      <c r="I42" s="74"/>
      <c r="R42" s="2">
        <v>29</v>
      </c>
    </row>
    <row r="43" spans="1:18">
      <c r="A43" s="1" t="s">
        <v>88</v>
      </c>
      <c r="R43" s="2">
        <v>31</v>
      </c>
    </row>
    <row r="44" spans="1:1">
      <c r="A44" s="1" t="s">
        <v>89</v>
      </c>
    </row>
    <row r="45" spans="1:1">
      <c r="A45" s="1" t="s">
        <v>90</v>
      </c>
    </row>
    <row r="46" spans="1:1">
      <c r="A46" s="1" t="s">
        <v>91</v>
      </c>
    </row>
    <row r="47" spans="1:23">
      <c r="A47" s="54" t="s">
        <v>92</v>
      </c>
      <c r="J47" s="2"/>
      <c r="K47" s="2"/>
      <c r="L47" s="2"/>
      <c r="U47" s="1"/>
      <c r="V47" s="1"/>
      <c r="W47" s="1"/>
    </row>
  </sheetData>
  <mergeCells count="37">
    <mergeCell ref="A1:I1"/>
    <mergeCell ref="C11:I11"/>
    <mergeCell ref="D12:I12"/>
    <mergeCell ref="D13:I13"/>
    <mergeCell ref="F15:I15"/>
    <mergeCell ref="D16:I16"/>
    <mergeCell ref="D20:I20"/>
    <mergeCell ref="A21:I21"/>
    <mergeCell ref="D22:I22"/>
    <mergeCell ref="C23:I23"/>
    <mergeCell ref="B24:I24"/>
    <mergeCell ref="C25:F25"/>
    <mergeCell ref="G25:I25"/>
    <mergeCell ref="C26:F26"/>
    <mergeCell ref="G26:I26"/>
    <mergeCell ref="C27:F27"/>
    <mergeCell ref="G27:I27"/>
    <mergeCell ref="C28:F28"/>
    <mergeCell ref="G28:I28"/>
    <mergeCell ref="C29:I29"/>
    <mergeCell ref="D30:I30"/>
    <mergeCell ref="B33:I33"/>
    <mergeCell ref="D34:I34"/>
    <mergeCell ref="C35:I35"/>
    <mergeCell ref="D36:I36"/>
    <mergeCell ref="C37:I37"/>
    <mergeCell ref="D38:I38"/>
    <mergeCell ref="C39:I39"/>
    <mergeCell ref="D40:I40"/>
    <mergeCell ref="C41:I41"/>
    <mergeCell ref="D42:I42"/>
    <mergeCell ref="A22:A23"/>
    <mergeCell ref="A30:A32"/>
    <mergeCell ref="A40:A41"/>
    <mergeCell ref="B31:B32"/>
    <mergeCell ref="C31:I32"/>
    <mergeCell ref="E17:I19"/>
  </mergeCells>
  <dataValidations count="11">
    <dataValidation type="list" allowBlank="1" showInputMessage="1" showErrorMessage="1" sqref="C12">
      <formula1>$M$14:$M$15</formula1>
    </dataValidation>
    <dataValidation type="list" allowBlank="1" showInputMessage="1" showErrorMessage="1" sqref="C13">
      <formula1>$N$14:$N$16</formula1>
    </dataValidation>
    <dataValidation type="list" allowBlank="1" showInputMessage="1" showErrorMessage="1" sqref="D14">
      <formula1>$P$14:$P$22</formula1>
    </dataValidation>
    <dataValidation type="list" allowBlank="1" showInputMessage="1" showErrorMessage="1" sqref="F14">
      <formula1>$Q$14:$Q$25</formula1>
    </dataValidation>
    <dataValidation type="list" allowBlank="1" showInputMessage="1" showErrorMessage="1" sqref="H14">
      <formula1>$R$14:$R$43</formula1>
    </dataValidation>
    <dataValidation type="list" allowBlank="1" showInputMessage="1" showErrorMessage="1" sqref="C15 E15">
      <formula1>$O$14:$O$30</formula1>
    </dataValidation>
    <dataValidation type="list" allowBlank="1" showInputMessage="1" showErrorMessage="1" sqref="C22">
      <formula1>$S$14:$S$17</formula1>
    </dataValidation>
    <dataValidation type="list" allowBlank="1" showInputMessage="1" showErrorMessage="1" sqref="C30">
      <formula1>$W$14:$W$22</formula1>
    </dataValidation>
    <dataValidation type="list" allowBlank="1" showInputMessage="1" showErrorMessage="1" sqref="C34 C36 C38">
      <formula1>$T$14:$T$15</formula1>
    </dataValidation>
    <dataValidation type="list" allowBlank="1" showInputMessage="1" showErrorMessage="1" sqref="C40">
      <formula1>$U$14:$U$19</formula1>
    </dataValidation>
    <dataValidation type="list" allowBlank="1" showInputMessage="1" showErrorMessage="1" sqref="C42">
      <formula1>$V$14:$V$18</formula1>
    </dataValidation>
  </dataValidations>
  <hyperlinks>
    <hyperlink ref="A47" r:id="rId1" display="shisatsu@town.kumamoto-takamori.lg.jp"/>
  </hyperlinks>
  <pageMargins left="0.7" right="0.7" top="0.75" bottom="0.75" header="0.3" footer="0.3"/>
  <pageSetup paperSize="9" scale="82" orientation="portrait"/>
  <headerFooter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L11" sqref="L11"/>
    </sheetView>
  </sheetViews>
  <sheetFormatPr defaultColWidth="9" defaultRowHeight="18.75" outlineLevelCol="4"/>
  <cols>
    <col min="1" max="1" width="9.75" style="70" customWidth="1"/>
    <col min="2" max="5" width="17.5" style="70" customWidth="1"/>
    <col min="6" max="16384" width="9" style="70"/>
  </cols>
  <sheetData>
    <row r="1" ht="24" spans="1:5">
      <c r="A1" s="3" t="s">
        <v>93</v>
      </c>
      <c r="B1" s="3"/>
      <c r="C1" s="3"/>
      <c r="D1" s="3"/>
      <c r="E1" s="3"/>
    </row>
    <row r="2" ht="24.75" spans="1:5">
      <c r="A2" s="3"/>
      <c r="B2" s="3"/>
      <c r="C2" s="3"/>
      <c r="D2" s="3"/>
      <c r="E2" s="3"/>
    </row>
    <row r="3" ht="26.25" customHeight="1" spans="1:5">
      <c r="A3" s="71" t="s">
        <v>8</v>
      </c>
      <c r="B3" s="14"/>
      <c r="C3" s="72" t="str">
        <f>IF(申込フォーム!C11="","",申込フォーム!C11)</f>
        <v/>
      </c>
      <c r="D3" s="72"/>
      <c r="E3" s="73"/>
    </row>
    <row r="4" ht="26.25" customHeight="1" spans="1:5">
      <c r="A4" s="71" t="s">
        <v>94</v>
      </c>
      <c r="B4" s="14" t="s">
        <v>95</v>
      </c>
      <c r="C4" s="14" t="s">
        <v>96</v>
      </c>
      <c r="D4" s="14" t="s">
        <v>97</v>
      </c>
      <c r="E4" s="74" t="s">
        <v>98</v>
      </c>
    </row>
    <row r="5" ht="26.25" customHeight="1" spans="1:5">
      <c r="A5" s="75">
        <v>1</v>
      </c>
      <c r="B5" s="76"/>
      <c r="C5" s="76"/>
      <c r="D5" s="76"/>
      <c r="E5" s="77"/>
    </row>
    <row r="6" ht="26.25" customHeight="1" spans="1:5">
      <c r="A6" s="78">
        <v>2</v>
      </c>
      <c r="B6" s="79"/>
      <c r="C6" s="79"/>
      <c r="D6" s="79"/>
      <c r="E6" s="80"/>
    </row>
    <row r="7" ht="26.25" customHeight="1" spans="1:5">
      <c r="A7" s="78">
        <v>3</v>
      </c>
      <c r="B7" s="79"/>
      <c r="C7" s="79"/>
      <c r="D7" s="79"/>
      <c r="E7" s="80"/>
    </row>
    <row r="8" ht="26.25" customHeight="1" spans="1:5">
      <c r="A8" s="78">
        <v>4</v>
      </c>
      <c r="B8" s="79"/>
      <c r="C8" s="79"/>
      <c r="D8" s="79"/>
      <c r="E8" s="80"/>
    </row>
    <row r="9" ht="26.25" customHeight="1" spans="1:5">
      <c r="A9" s="78">
        <v>5</v>
      </c>
      <c r="B9" s="79"/>
      <c r="C9" s="79"/>
      <c r="D9" s="79"/>
      <c r="E9" s="80"/>
    </row>
    <row r="10" ht="26.25" customHeight="1" spans="1:5">
      <c r="A10" s="78">
        <v>6</v>
      </c>
      <c r="B10" s="79"/>
      <c r="C10" s="79"/>
      <c r="D10" s="79"/>
      <c r="E10" s="80"/>
    </row>
    <row r="11" ht="26.25" customHeight="1" spans="1:5">
      <c r="A11" s="78">
        <v>7</v>
      </c>
      <c r="B11" s="79"/>
      <c r="C11" s="79"/>
      <c r="D11" s="79"/>
      <c r="E11" s="80"/>
    </row>
    <row r="12" ht="26.25" customHeight="1" spans="1:5">
      <c r="A12" s="78">
        <v>8</v>
      </c>
      <c r="B12" s="79"/>
      <c r="C12" s="79"/>
      <c r="D12" s="79"/>
      <c r="E12" s="80"/>
    </row>
    <row r="13" ht="26.25" customHeight="1" spans="1:5">
      <c r="A13" s="78">
        <v>9</v>
      </c>
      <c r="B13" s="79"/>
      <c r="C13" s="79"/>
      <c r="D13" s="79"/>
      <c r="E13" s="80"/>
    </row>
    <row r="14" ht="26.25" customHeight="1" spans="1:5">
      <c r="A14" s="78">
        <v>10</v>
      </c>
      <c r="B14" s="79"/>
      <c r="C14" s="79"/>
      <c r="D14" s="79"/>
      <c r="E14" s="80"/>
    </row>
    <row r="15" ht="26.25" customHeight="1" spans="1:5">
      <c r="A15" s="78">
        <v>11</v>
      </c>
      <c r="B15" s="79"/>
      <c r="C15" s="79"/>
      <c r="D15" s="79"/>
      <c r="E15" s="80"/>
    </row>
    <row r="16" ht="26.25" customHeight="1" spans="1:5">
      <c r="A16" s="78">
        <v>12</v>
      </c>
      <c r="B16" s="79"/>
      <c r="C16" s="79"/>
      <c r="D16" s="79"/>
      <c r="E16" s="80"/>
    </row>
    <row r="17" ht="26.25" customHeight="1" spans="1:5">
      <c r="A17" s="78">
        <v>13</v>
      </c>
      <c r="B17" s="79"/>
      <c r="C17" s="79"/>
      <c r="D17" s="79"/>
      <c r="E17" s="80"/>
    </row>
    <row r="18" ht="26.25" customHeight="1" spans="1:5">
      <c r="A18" s="78">
        <v>14</v>
      </c>
      <c r="B18" s="79"/>
      <c r="C18" s="79"/>
      <c r="D18" s="79"/>
      <c r="E18" s="80"/>
    </row>
    <row r="19" ht="26.25" customHeight="1" spans="1:5">
      <c r="A19" s="78">
        <v>15</v>
      </c>
      <c r="B19" s="79"/>
      <c r="C19" s="79"/>
      <c r="D19" s="79"/>
      <c r="E19" s="80"/>
    </row>
    <row r="20" ht="26.25" customHeight="1" spans="1:5">
      <c r="A20" s="78">
        <v>16</v>
      </c>
      <c r="B20" s="79"/>
      <c r="C20" s="79"/>
      <c r="D20" s="79"/>
      <c r="E20" s="80"/>
    </row>
    <row r="21" ht="26.25" customHeight="1" spans="1:5">
      <c r="A21" s="78">
        <v>17</v>
      </c>
      <c r="B21" s="79"/>
      <c r="C21" s="79"/>
      <c r="D21" s="79"/>
      <c r="E21" s="80"/>
    </row>
    <row r="22" ht="26.25" customHeight="1" spans="1:5">
      <c r="A22" s="78">
        <v>18</v>
      </c>
      <c r="B22" s="79"/>
      <c r="C22" s="79"/>
      <c r="D22" s="79"/>
      <c r="E22" s="80"/>
    </row>
    <row r="23" ht="26.25" customHeight="1" spans="1:5">
      <c r="A23" s="78">
        <v>19</v>
      </c>
      <c r="B23" s="79"/>
      <c r="C23" s="79"/>
      <c r="D23" s="79"/>
      <c r="E23" s="80"/>
    </row>
    <row r="24" ht="26.25" customHeight="1" spans="1:5">
      <c r="A24" s="81">
        <v>20</v>
      </c>
      <c r="B24" s="82"/>
      <c r="C24" s="82"/>
      <c r="D24" s="82"/>
      <c r="E24" s="83"/>
    </row>
  </sheetData>
  <sheetProtection sheet="1" objects="1" scenarios="1"/>
  <mergeCells count="3">
    <mergeCell ref="A1:E1"/>
    <mergeCell ref="A3:B3"/>
    <mergeCell ref="C3:E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"/>
  <sheetViews>
    <sheetView workbookViewId="0">
      <selection activeCell="O4" sqref="O4"/>
    </sheetView>
  </sheetViews>
  <sheetFormatPr defaultColWidth="9" defaultRowHeight="18.75" outlineLevelRow="2"/>
  <cols>
    <col min="1" max="1" width="10.125" customWidth="1"/>
    <col min="10" max="10" width="15.375" customWidth="1"/>
    <col min="15" max="15" width="10.875" customWidth="1"/>
  </cols>
  <sheetData>
    <row r="1" spans="4:7">
      <c r="D1" s="67" t="s">
        <v>42</v>
      </c>
      <c r="E1" s="67"/>
      <c r="F1" s="67"/>
      <c r="G1" s="67"/>
    </row>
    <row r="2" spans="1:23">
      <c r="A2" s="21" t="s">
        <v>99</v>
      </c>
      <c r="B2" s="21" t="s">
        <v>100</v>
      </c>
      <c r="C2" s="21" t="s">
        <v>12</v>
      </c>
      <c r="D2" s="21" t="s">
        <v>42</v>
      </c>
      <c r="E2" s="21" t="s">
        <v>50</v>
      </c>
      <c r="F2" s="21" t="s">
        <v>57</v>
      </c>
      <c r="G2" s="21" t="s">
        <v>60</v>
      </c>
      <c r="H2" s="21" t="s">
        <v>101</v>
      </c>
      <c r="I2" s="69" t="s">
        <v>102</v>
      </c>
      <c r="J2" s="21" t="s">
        <v>103</v>
      </c>
      <c r="K2" s="21" t="s">
        <v>104</v>
      </c>
      <c r="L2" s="21" t="s">
        <v>105</v>
      </c>
      <c r="M2" s="21" t="s">
        <v>106</v>
      </c>
      <c r="N2" s="21" t="s">
        <v>107</v>
      </c>
      <c r="O2" s="21" t="s">
        <v>78</v>
      </c>
      <c r="P2" s="21" t="s">
        <v>108</v>
      </c>
      <c r="Q2" s="21" t="s">
        <v>109</v>
      </c>
      <c r="R2" s="21" t="s">
        <v>110</v>
      </c>
      <c r="S2" s="21" t="s">
        <v>111</v>
      </c>
      <c r="T2" s="21" t="s">
        <v>112</v>
      </c>
      <c r="U2" s="21" t="s">
        <v>111</v>
      </c>
      <c r="V2" s="21" t="s">
        <v>21</v>
      </c>
      <c r="W2" s="69" t="s">
        <v>87</v>
      </c>
    </row>
    <row r="3" spans="1:23">
      <c r="A3" s="68">
        <f>申込フォーム!C11</f>
        <v>0</v>
      </c>
      <c r="B3">
        <f>申込フォーム!C12</f>
        <v>0</v>
      </c>
      <c r="C3">
        <f>申込フォーム!C13</f>
        <v>0</v>
      </c>
      <c r="D3">
        <f>申込フォーム!C16</f>
        <v>0</v>
      </c>
      <c r="E3">
        <f>申込フォーム!C17</f>
        <v>0</v>
      </c>
      <c r="F3">
        <f>申込フォーム!C18</f>
        <v>0</v>
      </c>
      <c r="G3">
        <f>申込フォーム!C19</f>
        <v>0</v>
      </c>
      <c r="H3">
        <f>申込フォーム!C20</f>
        <v>10000</v>
      </c>
      <c r="I3">
        <f>申込フォーム!C22</f>
        <v>0</v>
      </c>
      <c r="J3">
        <f>申込フォーム!C25</f>
        <v>0</v>
      </c>
      <c r="K3">
        <f>申込フォーム!C26</f>
        <v>0</v>
      </c>
      <c r="L3">
        <f>申込フォーム!C27</f>
        <v>0</v>
      </c>
      <c r="M3">
        <f>申込フォーム!C28</f>
        <v>0</v>
      </c>
      <c r="N3">
        <f>申込フォーム!C29</f>
        <v>0</v>
      </c>
      <c r="O3">
        <f>申込フォーム!C30</f>
        <v>0</v>
      </c>
      <c r="P3">
        <f>申込フォーム!C34</f>
        <v>0</v>
      </c>
      <c r="Q3">
        <f>申込フォーム!C35</f>
        <v>0</v>
      </c>
      <c r="R3">
        <f>申込フォーム!C34</f>
        <v>0</v>
      </c>
      <c r="S3">
        <f>申込フォーム!C37</f>
        <v>0</v>
      </c>
      <c r="T3">
        <f>申込フォーム!C38</f>
        <v>0</v>
      </c>
      <c r="U3">
        <f>申込フォーム!C39</f>
        <v>0</v>
      </c>
      <c r="V3">
        <f>申込フォーム!C40</f>
        <v>0</v>
      </c>
      <c r="W3">
        <f>申込フォーム!C42</f>
        <v>0</v>
      </c>
    </row>
  </sheetData>
  <sheetProtection sheet="1" objects="1" scenarios="1"/>
  <mergeCells count="1">
    <mergeCell ref="D1:G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7"/>
  <sheetViews>
    <sheetView topLeftCell="A4" workbookViewId="0">
      <selection activeCell="J7" sqref="J7"/>
    </sheetView>
  </sheetViews>
  <sheetFormatPr defaultColWidth="9" defaultRowHeight="18.75"/>
  <cols>
    <col min="1" max="1" width="21.125" style="1" customWidth="1"/>
    <col min="2" max="2" width="14.25" style="1" customWidth="1"/>
    <col min="3" max="3" width="10" style="1" customWidth="1"/>
    <col min="4" max="6" width="8.5" style="1" customWidth="1"/>
    <col min="7" max="9" width="9" style="1"/>
    <col min="10" max="20" width="10.25" style="2" customWidth="1"/>
    <col min="21" max="21" width="10.25" style="1" customWidth="1"/>
    <col min="22" max="16384" width="9" style="1"/>
  </cols>
  <sheetData>
    <row r="1" ht="24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3" spans="1:1">
      <c r="A3" s="1" t="s">
        <v>1</v>
      </c>
    </row>
    <row r="4" spans="1:1">
      <c r="A4" s="1" t="s">
        <v>113</v>
      </c>
    </row>
    <row r="5" spans="1:1">
      <c r="A5" s="1" t="s">
        <v>3</v>
      </c>
    </row>
    <row r="6" spans="1:1">
      <c r="A6" s="1" t="s">
        <v>4</v>
      </c>
    </row>
    <row r="7" spans="1:1">
      <c r="A7" s="1" t="s">
        <v>5</v>
      </c>
    </row>
    <row r="8" spans="1:1">
      <c r="A8" s="1" t="s">
        <v>6</v>
      </c>
    </row>
    <row r="10" ht="19.5" spans="1:1">
      <c r="A10" s="4" t="s">
        <v>7</v>
      </c>
    </row>
    <row r="11" ht="19.5" spans="1:20">
      <c r="A11" s="5" t="s">
        <v>8</v>
      </c>
      <c r="B11" s="6" t="s">
        <v>9</v>
      </c>
      <c r="C11" s="7"/>
      <c r="D11" s="7"/>
      <c r="E11" s="7"/>
      <c r="F11" s="7"/>
      <c r="G11" s="7"/>
      <c r="H11" s="7"/>
      <c r="I11" s="55"/>
      <c r="J11" s="56" t="s">
        <v>114</v>
      </c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ht="19.5" spans="1:20">
      <c r="A12" s="5" t="s">
        <v>10</v>
      </c>
      <c r="B12" s="6" t="s">
        <v>9</v>
      </c>
      <c r="C12" s="7"/>
      <c r="D12" s="8" t="s">
        <v>11</v>
      </c>
      <c r="E12" s="9"/>
      <c r="F12" s="9"/>
      <c r="G12" s="9"/>
      <c r="H12" s="9"/>
      <c r="I12" s="9"/>
      <c r="J12" s="58" t="s">
        <v>115</v>
      </c>
      <c r="K12" s="58" t="s">
        <v>116</v>
      </c>
      <c r="L12" s="58" t="s">
        <v>117</v>
      </c>
      <c r="M12" s="58" t="s">
        <v>118</v>
      </c>
      <c r="N12" s="58" t="s">
        <v>119</v>
      </c>
      <c r="O12" s="58" t="s">
        <v>120</v>
      </c>
      <c r="P12" s="58" t="s">
        <v>121</v>
      </c>
      <c r="Q12" s="58" t="s">
        <v>122</v>
      </c>
      <c r="R12" s="58" t="s">
        <v>123</v>
      </c>
      <c r="S12" s="58" t="s">
        <v>124</v>
      </c>
      <c r="T12" s="58" t="s">
        <v>125</v>
      </c>
    </row>
    <row r="13" ht="19.5" spans="1:20">
      <c r="A13" s="5" t="s">
        <v>12</v>
      </c>
      <c r="B13" s="10" t="s">
        <v>9</v>
      </c>
      <c r="C13" s="7"/>
      <c r="D13" s="11" t="s">
        <v>13</v>
      </c>
      <c r="E13" s="11"/>
      <c r="F13" s="11"/>
      <c r="G13" s="11"/>
      <c r="H13" s="11"/>
      <c r="I13" s="59"/>
      <c r="J13" s="58" t="s">
        <v>14</v>
      </c>
      <c r="K13" s="58" t="s">
        <v>12</v>
      </c>
      <c r="L13" s="58" t="s">
        <v>15</v>
      </c>
      <c r="M13" s="58" t="s">
        <v>16</v>
      </c>
      <c r="N13" s="58" t="s">
        <v>17</v>
      </c>
      <c r="O13" s="58" t="s">
        <v>18</v>
      </c>
      <c r="P13" s="58" t="s">
        <v>19</v>
      </c>
      <c r="Q13" s="58" t="s">
        <v>20</v>
      </c>
      <c r="R13" s="58" t="s">
        <v>21</v>
      </c>
      <c r="S13" s="58" t="s">
        <v>22</v>
      </c>
      <c r="T13" s="58" t="s">
        <v>23</v>
      </c>
    </row>
    <row r="14" ht="19.5" spans="1:20">
      <c r="A14" s="5" t="s">
        <v>24</v>
      </c>
      <c r="B14" s="10" t="s">
        <v>9</v>
      </c>
      <c r="C14" s="12" t="s">
        <v>25</v>
      </c>
      <c r="D14" s="7"/>
      <c r="E14" s="12" t="s">
        <v>16</v>
      </c>
      <c r="F14" s="7"/>
      <c r="G14" s="12" t="s">
        <v>17</v>
      </c>
      <c r="H14" s="7"/>
      <c r="I14" s="60" t="s">
        <v>18</v>
      </c>
      <c r="J14" s="58" t="s">
        <v>26</v>
      </c>
      <c r="K14" s="58" t="s">
        <v>27</v>
      </c>
      <c r="L14" s="61">
        <v>0.375</v>
      </c>
      <c r="M14" s="58">
        <v>2</v>
      </c>
      <c r="N14" s="58">
        <v>1</v>
      </c>
      <c r="O14" s="58">
        <v>1</v>
      </c>
      <c r="P14" s="58" t="s">
        <v>28</v>
      </c>
      <c r="Q14" s="58" t="s">
        <v>29</v>
      </c>
      <c r="R14" s="58" t="s">
        <v>30</v>
      </c>
      <c r="S14" s="58" t="s">
        <v>31</v>
      </c>
      <c r="T14" s="58" t="s">
        <v>32</v>
      </c>
    </row>
    <row r="15" ht="19.5" spans="1:20">
      <c r="A15" s="5" t="s">
        <v>33</v>
      </c>
      <c r="B15" s="10" t="s">
        <v>9</v>
      </c>
      <c r="C15" s="13"/>
      <c r="D15" s="14" t="s">
        <v>34</v>
      </c>
      <c r="E15" s="13"/>
      <c r="F15" s="14" t="s">
        <v>13</v>
      </c>
      <c r="G15" s="14"/>
      <c r="H15" s="14"/>
      <c r="I15" s="62"/>
      <c r="J15" s="58" t="s">
        <v>35</v>
      </c>
      <c r="K15" s="58" t="s">
        <v>36</v>
      </c>
      <c r="L15" s="61">
        <v>0.395833333333333</v>
      </c>
      <c r="M15" s="58">
        <v>3</v>
      </c>
      <c r="N15" s="58">
        <v>2</v>
      </c>
      <c r="O15" s="58">
        <v>2</v>
      </c>
      <c r="P15" s="58" t="s">
        <v>37</v>
      </c>
      <c r="Q15" s="58" t="s">
        <v>38</v>
      </c>
      <c r="R15" s="58" t="s">
        <v>39</v>
      </c>
      <c r="S15" s="58" t="s">
        <v>40</v>
      </c>
      <c r="T15" s="58" t="s">
        <v>41</v>
      </c>
    </row>
    <row r="16" spans="1:20">
      <c r="A16" s="15" t="s">
        <v>42</v>
      </c>
      <c r="B16" s="16" t="s">
        <v>43</v>
      </c>
      <c r="C16" s="16">
        <f>SUM(C17:C19)</f>
        <v>0</v>
      </c>
      <c r="D16" s="17" t="s">
        <v>44</v>
      </c>
      <c r="E16" s="17"/>
      <c r="F16" s="17"/>
      <c r="G16" s="17"/>
      <c r="H16" s="17"/>
      <c r="I16" s="63"/>
      <c r="J16" s="58"/>
      <c r="K16" s="58" t="s">
        <v>45</v>
      </c>
      <c r="L16" s="61">
        <v>0.416666666666667</v>
      </c>
      <c r="M16" s="58">
        <v>4</v>
      </c>
      <c r="N16" s="58">
        <v>3</v>
      </c>
      <c r="O16" s="58">
        <v>3</v>
      </c>
      <c r="P16" s="58" t="s">
        <v>46</v>
      </c>
      <c r="Q16" s="58"/>
      <c r="R16" s="58" t="s">
        <v>47</v>
      </c>
      <c r="S16" s="58" t="s">
        <v>48</v>
      </c>
      <c r="T16" s="58" t="s">
        <v>49</v>
      </c>
    </row>
    <row r="17" spans="1:20">
      <c r="A17" s="18" t="s">
        <v>50</v>
      </c>
      <c r="B17" s="19" t="s">
        <v>9</v>
      </c>
      <c r="C17" s="20"/>
      <c r="D17" s="21" t="s">
        <v>51</v>
      </c>
      <c r="E17" s="22" t="s">
        <v>52</v>
      </c>
      <c r="F17" s="23"/>
      <c r="G17" s="23"/>
      <c r="H17" s="23"/>
      <c r="I17" s="23"/>
      <c r="J17" s="58"/>
      <c r="K17" s="58"/>
      <c r="L17" s="61">
        <v>0.4375</v>
      </c>
      <c r="M17" s="58">
        <v>5</v>
      </c>
      <c r="N17" s="58">
        <v>4</v>
      </c>
      <c r="O17" s="58">
        <v>4</v>
      </c>
      <c r="P17" s="58" t="s">
        <v>53</v>
      </c>
      <c r="Q17" s="58"/>
      <c r="R17" s="58" t="s">
        <v>54</v>
      </c>
      <c r="S17" s="58" t="s">
        <v>55</v>
      </c>
      <c r="T17" s="58" t="s">
        <v>56</v>
      </c>
    </row>
    <row r="18" spans="1:20">
      <c r="A18" s="18" t="s">
        <v>57</v>
      </c>
      <c r="B18" s="24" t="s">
        <v>9</v>
      </c>
      <c r="C18" s="20"/>
      <c r="D18" s="21" t="s">
        <v>51</v>
      </c>
      <c r="E18" s="25"/>
      <c r="F18" s="26"/>
      <c r="G18" s="26"/>
      <c r="H18" s="26"/>
      <c r="I18" s="26"/>
      <c r="J18" s="58"/>
      <c r="K18" s="58"/>
      <c r="L18" s="61">
        <v>0.458333333333333</v>
      </c>
      <c r="M18" s="58">
        <v>6</v>
      </c>
      <c r="N18" s="58">
        <v>5</v>
      </c>
      <c r="O18" s="58">
        <v>5</v>
      </c>
      <c r="P18" s="58"/>
      <c r="Q18" s="58"/>
      <c r="R18" s="58" t="s">
        <v>58</v>
      </c>
      <c r="S18" s="58" t="s">
        <v>53</v>
      </c>
      <c r="T18" s="58" t="s">
        <v>59</v>
      </c>
    </row>
    <row r="19" ht="19.5" spans="1:20">
      <c r="A19" s="27" t="s">
        <v>60</v>
      </c>
      <c r="B19" s="28" t="s">
        <v>9</v>
      </c>
      <c r="C19" s="29"/>
      <c r="D19" s="30" t="s">
        <v>51</v>
      </c>
      <c r="E19" s="31"/>
      <c r="F19" s="32"/>
      <c r="G19" s="32"/>
      <c r="H19" s="32"/>
      <c r="I19" s="32"/>
      <c r="J19" s="58"/>
      <c r="K19" s="58"/>
      <c r="L19" s="61">
        <v>0.479166666666666</v>
      </c>
      <c r="M19" s="58">
        <v>7</v>
      </c>
      <c r="N19" s="58">
        <v>6</v>
      </c>
      <c r="O19" s="58">
        <v>6</v>
      </c>
      <c r="P19" s="58"/>
      <c r="Q19" s="58"/>
      <c r="R19" s="58" t="s">
        <v>53</v>
      </c>
      <c r="S19" s="58"/>
      <c r="T19" s="58" t="s">
        <v>61</v>
      </c>
    </row>
    <row r="20" spans="1:20">
      <c r="A20" s="15" t="s">
        <v>62</v>
      </c>
      <c r="B20" s="16"/>
      <c r="C20" s="33">
        <f>IF(C16&gt;10,C16*1000,10000)</f>
        <v>10000</v>
      </c>
      <c r="D20" s="17" t="s">
        <v>63</v>
      </c>
      <c r="E20" s="17"/>
      <c r="F20" s="17"/>
      <c r="G20" s="17"/>
      <c r="H20" s="17"/>
      <c r="I20" s="63"/>
      <c r="J20" s="58"/>
      <c r="K20" s="58"/>
      <c r="L20" s="61">
        <v>0.499999999999999</v>
      </c>
      <c r="M20" s="58">
        <v>8</v>
      </c>
      <c r="N20" s="58">
        <v>7</v>
      </c>
      <c r="O20" s="58">
        <v>7</v>
      </c>
      <c r="P20" s="58"/>
      <c r="Q20" s="58"/>
      <c r="R20" s="58"/>
      <c r="S20" s="58"/>
      <c r="T20" s="58" t="s">
        <v>64</v>
      </c>
    </row>
    <row r="21" spans="1:20">
      <c r="A21" s="18" t="s">
        <v>65</v>
      </c>
      <c r="B21" s="21"/>
      <c r="C21" s="21"/>
      <c r="D21" s="21"/>
      <c r="E21" s="21"/>
      <c r="F21" s="21"/>
      <c r="G21" s="21"/>
      <c r="H21" s="21"/>
      <c r="I21" s="64"/>
      <c r="J21" s="58"/>
      <c r="K21" s="58"/>
      <c r="L21" s="61">
        <v>0.520833333333332</v>
      </c>
      <c r="M21" s="58">
        <v>9</v>
      </c>
      <c r="N21" s="58">
        <v>8</v>
      </c>
      <c r="O21" s="58">
        <v>8</v>
      </c>
      <c r="P21" s="58"/>
      <c r="Q21" s="58"/>
      <c r="R21" s="58"/>
      <c r="S21" s="58"/>
      <c r="T21" s="58" t="s">
        <v>66</v>
      </c>
    </row>
    <row r="22" spans="1:20">
      <c r="A22" s="34" t="s">
        <v>19</v>
      </c>
      <c r="B22" s="19" t="s">
        <v>9</v>
      </c>
      <c r="C22" s="20"/>
      <c r="D22" s="11" t="s">
        <v>13</v>
      </c>
      <c r="E22" s="11"/>
      <c r="F22" s="11"/>
      <c r="G22" s="11"/>
      <c r="H22" s="11"/>
      <c r="I22" s="59"/>
      <c r="J22" s="58"/>
      <c r="K22" s="58"/>
      <c r="L22" s="61">
        <v>0.541666666666665</v>
      </c>
      <c r="M22" s="58">
        <v>10</v>
      </c>
      <c r="N22" s="58">
        <v>9</v>
      </c>
      <c r="O22" s="58">
        <v>9</v>
      </c>
      <c r="P22" s="58"/>
      <c r="Q22" s="58"/>
      <c r="R22" s="58"/>
      <c r="S22" s="58"/>
      <c r="T22" s="58" t="s">
        <v>53</v>
      </c>
    </row>
    <row r="23" ht="19.5" spans="1:20">
      <c r="A23" s="35"/>
      <c r="B23" s="30" t="s">
        <v>68</v>
      </c>
      <c r="C23" s="36"/>
      <c r="D23" s="36"/>
      <c r="E23" s="36"/>
      <c r="F23" s="36"/>
      <c r="G23" s="36"/>
      <c r="H23" s="36"/>
      <c r="I23" s="65"/>
      <c r="J23" s="58"/>
      <c r="K23" s="58"/>
      <c r="L23" s="61">
        <v>0.562499999999998</v>
      </c>
      <c r="M23" s="58"/>
      <c r="N23" s="58">
        <v>10</v>
      </c>
      <c r="O23" s="58">
        <v>10</v>
      </c>
      <c r="P23" s="58"/>
      <c r="Q23" s="58"/>
      <c r="R23" s="58"/>
      <c r="S23" s="58"/>
      <c r="T23" s="58"/>
    </row>
    <row r="24" spans="1:20">
      <c r="A24" s="15" t="s">
        <v>69</v>
      </c>
      <c r="B24" s="17"/>
      <c r="C24" s="17"/>
      <c r="D24" s="17"/>
      <c r="E24" s="17"/>
      <c r="F24" s="17"/>
      <c r="G24" s="17"/>
      <c r="H24" s="17"/>
      <c r="I24" s="63"/>
      <c r="J24" s="58"/>
      <c r="K24" s="58"/>
      <c r="L24" s="61">
        <v>0.583333333333331</v>
      </c>
      <c r="M24" s="58"/>
      <c r="N24" s="58">
        <v>11</v>
      </c>
      <c r="O24" s="58">
        <v>11</v>
      </c>
      <c r="P24" s="58"/>
      <c r="Q24" s="58"/>
      <c r="R24" s="58"/>
      <c r="S24" s="58"/>
      <c r="T24" s="58"/>
    </row>
    <row r="25" spans="1:20">
      <c r="A25" s="18" t="s">
        <v>70</v>
      </c>
      <c r="B25" s="19" t="s">
        <v>9</v>
      </c>
      <c r="C25" s="37"/>
      <c r="D25" s="37"/>
      <c r="E25" s="37"/>
      <c r="F25" s="37"/>
      <c r="G25" s="21" t="s">
        <v>71</v>
      </c>
      <c r="H25" s="21"/>
      <c r="I25" s="64"/>
      <c r="J25" s="58"/>
      <c r="K25" s="58"/>
      <c r="L25" s="61">
        <v>0.604166666666664</v>
      </c>
      <c r="M25" s="58"/>
      <c r="N25" s="58">
        <v>12</v>
      </c>
      <c r="O25" s="58">
        <v>12</v>
      </c>
      <c r="P25" s="58"/>
      <c r="Q25" s="58"/>
      <c r="R25" s="58"/>
      <c r="S25" s="58"/>
      <c r="T25" s="58"/>
    </row>
    <row r="26" spans="1:20">
      <c r="A26" s="18" t="s">
        <v>72</v>
      </c>
      <c r="B26" s="24" t="s">
        <v>9</v>
      </c>
      <c r="C26" s="37"/>
      <c r="D26" s="37"/>
      <c r="E26" s="37"/>
      <c r="F26" s="37"/>
      <c r="G26" s="21" t="s">
        <v>73</v>
      </c>
      <c r="H26" s="21"/>
      <c r="I26" s="64"/>
      <c r="J26" s="58"/>
      <c r="K26" s="58"/>
      <c r="L26" s="61">
        <v>0.624999999999997</v>
      </c>
      <c r="M26" s="58"/>
      <c r="N26" s="58"/>
      <c r="O26" s="58">
        <v>13</v>
      </c>
      <c r="P26" s="58"/>
      <c r="Q26" s="58"/>
      <c r="R26" s="58"/>
      <c r="S26" s="58"/>
      <c r="T26" s="58"/>
    </row>
    <row r="27" spans="1:20">
      <c r="A27" s="18" t="s">
        <v>74</v>
      </c>
      <c r="B27" s="38" t="s">
        <v>75</v>
      </c>
      <c r="C27" s="37"/>
      <c r="D27" s="37"/>
      <c r="E27" s="37"/>
      <c r="F27" s="37"/>
      <c r="G27" s="21" t="s">
        <v>73</v>
      </c>
      <c r="H27" s="21"/>
      <c r="I27" s="64"/>
      <c r="J27" s="58"/>
      <c r="K27" s="58"/>
      <c r="L27" s="61">
        <v>0.64583333333333</v>
      </c>
      <c r="M27" s="58"/>
      <c r="N27" s="58"/>
      <c r="O27" s="58">
        <v>14</v>
      </c>
      <c r="P27" s="58"/>
      <c r="Q27" s="58"/>
      <c r="R27" s="58"/>
      <c r="S27" s="58"/>
      <c r="T27" s="58"/>
    </row>
    <row r="28" spans="1:20">
      <c r="A28" s="18" t="s">
        <v>76</v>
      </c>
      <c r="B28" s="21"/>
      <c r="C28" s="37"/>
      <c r="D28" s="37"/>
      <c r="E28" s="37"/>
      <c r="F28" s="37"/>
      <c r="G28" s="21" t="s">
        <v>73</v>
      </c>
      <c r="H28" s="21"/>
      <c r="I28" s="64"/>
      <c r="J28" s="58"/>
      <c r="K28" s="58"/>
      <c r="L28" s="61">
        <v>0.666666666666663</v>
      </c>
      <c r="M28" s="58"/>
      <c r="N28" s="58"/>
      <c r="O28" s="58">
        <v>15</v>
      </c>
      <c r="P28" s="58"/>
      <c r="Q28" s="58"/>
      <c r="R28" s="58"/>
      <c r="S28" s="58"/>
      <c r="T28" s="58"/>
    </row>
    <row r="29" ht="19.5" spans="1:20">
      <c r="A29" s="27" t="s">
        <v>77</v>
      </c>
      <c r="B29" s="39" t="s">
        <v>9</v>
      </c>
      <c r="C29" s="36"/>
      <c r="D29" s="36"/>
      <c r="E29" s="36"/>
      <c r="F29" s="36"/>
      <c r="G29" s="36"/>
      <c r="H29" s="36"/>
      <c r="I29" s="65"/>
      <c r="J29" s="58"/>
      <c r="K29" s="58"/>
      <c r="L29" s="61">
        <v>0.687499999999996</v>
      </c>
      <c r="M29" s="58"/>
      <c r="N29" s="58"/>
      <c r="O29" s="58">
        <v>16</v>
      </c>
      <c r="P29" s="58"/>
      <c r="Q29" s="58"/>
      <c r="R29" s="58"/>
      <c r="S29" s="58"/>
      <c r="T29" s="58"/>
    </row>
    <row r="30" spans="1:20">
      <c r="A30" s="40" t="s">
        <v>78</v>
      </c>
      <c r="B30" s="41" t="s">
        <v>9</v>
      </c>
      <c r="C30" s="42"/>
      <c r="D30" s="11" t="s">
        <v>79</v>
      </c>
      <c r="E30" s="11"/>
      <c r="F30" s="11"/>
      <c r="G30" s="11"/>
      <c r="H30" s="11"/>
      <c r="I30" s="59"/>
      <c r="J30" s="58"/>
      <c r="K30" s="58"/>
      <c r="L30" s="61">
        <v>0.708333333333329</v>
      </c>
      <c r="M30" s="58"/>
      <c r="N30" s="58"/>
      <c r="O30" s="58">
        <v>17</v>
      </c>
      <c r="P30" s="58"/>
      <c r="Q30" s="58"/>
      <c r="R30" s="58"/>
      <c r="S30" s="58"/>
      <c r="T30" s="58"/>
    </row>
    <row r="31" spans="1:20">
      <c r="A31" s="43"/>
      <c r="B31" s="44" t="s">
        <v>80</v>
      </c>
      <c r="C31" s="45"/>
      <c r="D31" s="46"/>
      <c r="E31" s="46"/>
      <c r="F31" s="46"/>
      <c r="G31" s="46"/>
      <c r="H31" s="46"/>
      <c r="I31" s="46"/>
      <c r="J31" s="58"/>
      <c r="K31" s="58"/>
      <c r="L31" s="58"/>
      <c r="M31" s="58"/>
      <c r="N31" s="58"/>
      <c r="O31" s="58">
        <v>18</v>
      </c>
      <c r="P31" s="58"/>
      <c r="Q31" s="58"/>
      <c r="R31" s="58"/>
      <c r="S31" s="58"/>
      <c r="T31" s="58"/>
    </row>
    <row r="32" ht="19.5" spans="1:20">
      <c r="A32" s="47"/>
      <c r="B32" s="48"/>
      <c r="C32" s="49"/>
      <c r="D32" s="50"/>
      <c r="E32" s="50"/>
      <c r="F32" s="50"/>
      <c r="G32" s="50"/>
      <c r="H32" s="50"/>
      <c r="I32" s="50"/>
      <c r="J32" s="58"/>
      <c r="K32" s="58"/>
      <c r="L32" s="58"/>
      <c r="M32" s="58"/>
      <c r="N32" s="58"/>
      <c r="O32" s="58">
        <v>19</v>
      </c>
      <c r="P32" s="58"/>
      <c r="Q32" s="58"/>
      <c r="R32" s="58"/>
      <c r="S32" s="58"/>
      <c r="T32" s="58"/>
    </row>
    <row r="33" spans="1:20">
      <c r="A33" s="15" t="s">
        <v>81</v>
      </c>
      <c r="B33" s="17"/>
      <c r="C33" s="17"/>
      <c r="D33" s="17"/>
      <c r="E33" s="17"/>
      <c r="F33" s="17"/>
      <c r="G33" s="17"/>
      <c r="H33" s="17"/>
      <c r="I33" s="63"/>
      <c r="J33" s="58"/>
      <c r="K33" s="58"/>
      <c r="L33" s="58"/>
      <c r="M33" s="58"/>
      <c r="N33" s="58"/>
      <c r="O33" s="58">
        <v>20</v>
      </c>
      <c r="P33" s="58"/>
      <c r="Q33" s="58"/>
      <c r="R33" s="58"/>
      <c r="S33" s="58"/>
      <c r="T33" s="58"/>
    </row>
    <row r="34" spans="1:20">
      <c r="A34" s="18" t="s">
        <v>82</v>
      </c>
      <c r="B34" s="19" t="s">
        <v>9</v>
      </c>
      <c r="C34" s="20"/>
      <c r="D34" s="11" t="s">
        <v>13</v>
      </c>
      <c r="E34" s="11"/>
      <c r="F34" s="11"/>
      <c r="G34" s="11"/>
      <c r="H34" s="11"/>
      <c r="I34" s="59"/>
      <c r="J34" s="58"/>
      <c r="K34" s="58"/>
      <c r="L34" s="58"/>
      <c r="M34" s="58"/>
      <c r="N34" s="58"/>
      <c r="O34" s="58">
        <v>21</v>
      </c>
      <c r="P34" s="58"/>
      <c r="Q34" s="58"/>
      <c r="R34" s="58"/>
      <c r="S34" s="58"/>
      <c r="T34" s="58"/>
    </row>
    <row r="35" spans="1:20">
      <c r="A35" s="18" t="s">
        <v>83</v>
      </c>
      <c r="B35" s="21"/>
      <c r="C35" s="37"/>
      <c r="D35" s="37"/>
      <c r="E35" s="37"/>
      <c r="F35" s="37"/>
      <c r="G35" s="37"/>
      <c r="H35" s="37"/>
      <c r="I35" s="66"/>
      <c r="J35" s="58"/>
      <c r="K35" s="58"/>
      <c r="L35" s="58"/>
      <c r="M35" s="58"/>
      <c r="N35" s="58"/>
      <c r="O35" s="58">
        <v>22</v>
      </c>
      <c r="P35" s="58"/>
      <c r="Q35" s="58"/>
      <c r="R35" s="58"/>
      <c r="S35" s="58"/>
      <c r="T35" s="58"/>
    </row>
    <row r="36" spans="1:20">
      <c r="A36" s="18" t="s">
        <v>126</v>
      </c>
      <c r="B36" s="19" t="s">
        <v>9</v>
      </c>
      <c r="C36" s="20"/>
      <c r="D36" s="11" t="s">
        <v>13</v>
      </c>
      <c r="E36" s="11"/>
      <c r="F36" s="11"/>
      <c r="G36" s="11"/>
      <c r="H36" s="11"/>
      <c r="I36" s="59"/>
      <c r="J36" s="58"/>
      <c r="K36" s="58"/>
      <c r="L36" s="58"/>
      <c r="M36" s="58"/>
      <c r="N36" s="58"/>
      <c r="O36" s="58">
        <v>23</v>
      </c>
      <c r="P36" s="58"/>
      <c r="Q36" s="58"/>
      <c r="R36" s="58"/>
      <c r="S36" s="58"/>
      <c r="T36" s="58"/>
    </row>
    <row r="37" spans="1:20">
      <c r="A37" s="18" t="s">
        <v>85</v>
      </c>
      <c r="B37" s="21"/>
      <c r="C37" s="37"/>
      <c r="D37" s="37"/>
      <c r="E37" s="37"/>
      <c r="F37" s="37"/>
      <c r="G37" s="37"/>
      <c r="H37" s="37"/>
      <c r="I37" s="66"/>
      <c r="J37" s="58"/>
      <c r="K37" s="58"/>
      <c r="L37" s="58"/>
      <c r="M37" s="58"/>
      <c r="N37" s="58"/>
      <c r="O37" s="58">
        <v>24</v>
      </c>
      <c r="P37" s="58"/>
      <c r="Q37" s="58"/>
      <c r="R37" s="58"/>
      <c r="S37" s="58"/>
      <c r="T37" s="58"/>
    </row>
    <row r="38" spans="1:20">
      <c r="A38" s="18" t="s">
        <v>127</v>
      </c>
      <c r="B38" s="19" t="s">
        <v>9</v>
      </c>
      <c r="C38" s="20"/>
      <c r="D38" s="11" t="s">
        <v>13</v>
      </c>
      <c r="E38" s="11"/>
      <c r="F38" s="11"/>
      <c r="G38" s="11"/>
      <c r="H38" s="11"/>
      <c r="I38" s="59"/>
      <c r="J38" s="58"/>
      <c r="K38" s="58"/>
      <c r="L38" s="58"/>
      <c r="M38" s="58"/>
      <c r="N38" s="58"/>
      <c r="O38" s="58">
        <v>25</v>
      </c>
      <c r="P38" s="58"/>
      <c r="Q38" s="58"/>
      <c r="R38" s="58"/>
      <c r="S38" s="58"/>
      <c r="T38" s="58"/>
    </row>
    <row r="39" ht="19.5" spans="1:20">
      <c r="A39" s="27" t="s">
        <v>85</v>
      </c>
      <c r="B39" s="30"/>
      <c r="C39" s="36"/>
      <c r="D39" s="36"/>
      <c r="E39" s="36"/>
      <c r="F39" s="36"/>
      <c r="G39" s="36"/>
      <c r="H39" s="36"/>
      <c r="I39" s="65"/>
      <c r="J39" s="58"/>
      <c r="K39" s="58"/>
      <c r="L39" s="58"/>
      <c r="M39" s="58"/>
      <c r="N39" s="58"/>
      <c r="O39" s="58">
        <v>26</v>
      </c>
      <c r="P39" s="58"/>
      <c r="Q39" s="58"/>
      <c r="R39" s="58"/>
      <c r="S39" s="58"/>
      <c r="T39" s="58"/>
    </row>
    <row r="40" spans="1:20">
      <c r="A40" s="51" t="s">
        <v>21</v>
      </c>
      <c r="B40" s="41" t="s">
        <v>9</v>
      </c>
      <c r="C40" s="52"/>
      <c r="D40" s="17" t="s">
        <v>13</v>
      </c>
      <c r="E40" s="17"/>
      <c r="F40" s="17"/>
      <c r="G40" s="17"/>
      <c r="H40" s="17"/>
      <c r="I40" s="63"/>
      <c r="J40" s="58"/>
      <c r="K40" s="58"/>
      <c r="L40" s="58"/>
      <c r="M40" s="58"/>
      <c r="N40" s="58"/>
      <c r="O40" s="58">
        <v>27</v>
      </c>
      <c r="P40" s="58"/>
      <c r="Q40" s="58"/>
      <c r="R40" s="58"/>
      <c r="S40" s="58"/>
      <c r="T40" s="58"/>
    </row>
    <row r="41" ht="19.5" spans="1:20">
      <c r="A41" s="35"/>
      <c r="B41" s="30" t="s">
        <v>68</v>
      </c>
      <c r="C41" s="36"/>
      <c r="D41" s="36"/>
      <c r="E41" s="36"/>
      <c r="F41" s="36"/>
      <c r="G41" s="36"/>
      <c r="H41" s="36"/>
      <c r="I41" s="65"/>
      <c r="J41" s="58"/>
      <c r="K41" s="58"/>
      <c r="L41" s="58"/>
      <c r="M41" s="58"/>
      <c r="N41" s="58"/>
      <c r="O41" s="58">
        <v>28</v>
      </c>
      <c r="P41" s="58"/>
      <c r="Q41" s="58"/>
      <c r="R41" s="58"/>
      <c r="S41" s="58"/>
      <c r="T41" s="58"/>
    </row>
    <row r="42" ht="19.5" spans="1:20">
      <c r="A42" s="53" t="s">
        <v>87</v>
      </c>
      <c r="B42" s="12"/>
      <c r="C42" s="7"/>
      <c r="D42" s="14" t="s">
        <v>13</v>
      </c>
      <c r="E42" s="14"/>
      <c r="F42" s="14"/>
      <c r="G42" s="14"/>
      <c r="H42" s="14"/>
      <c r="I42" s="62"/>
      <c r="J42" s="58"/>
      <c r="K42" s="58"/>
      <c r="L42" s="58"/>
      <c r="M42" s="58"/>
      <c r="N42" s="58"/>
      <c r="O42" s="58">
        <v>29</v>
      </c>
      <c r="P42" s="58"/>
      <c r="Q42" s="58"/>
      <c r="R42" s="58"/>
      <c r="S42" s="58"/>
      <c r="T42" s="58"/>
    </row>
    <row r="43" spans="1:20">
      <c r="A43" s="1" t="s">
        <v>88</v>
      </c>
      <c r="J43" s="58"/>
      <c r="K43" s="58"/>
      <c r="L43" s="58"/>
      <c r="M43" s="58"/>
      <c r="N43" s="58"/>
      <c r="O43" s="58">
        <v>31</v>
      </c>
      <c r="P43" s="58"/>
      <c r="Q43" s="58"/>
      <c r="R43" s="58"/>
      <c r="S43" s="58"/>
      <c r="T43" s="58"/>
    </row>
    <row r="44" spans="1:1">
      <c r="A44" s="1" t="s">
        <v>89</v>
      </c>
    </row>
    <row r="45" spans="1:1">
      <c r="A45" s="1" t="s">
        <v>90</v>
      </c>
    </row>
    <row r="46" spans="1:1">
      <c r="A46" s="1" t="s">
        <v>91</v>
      </c>
    </row>
    <row r="47" spans="1:1">
      <c r="A47" s="54" t="s">
        <v>128</v>
      </c>
    </row>
  </sheetData>
  <mergeCells count="38">
    <mergeCell ref="A1:I1"/>
    <mergeCell ref="C11:I11"/>
    <mergeCell ref="J11:T11"/>
    <mergeCell ref="D12:I12"/>
    <mergeCell ref="D13:I13"/>
    <mergeCell ref="F15:I15"/>
    <mergeCell ref="D16:I16"/>
    <mergeCell ref="D20:I20"/>
    <mergeCell ref="A21:I21"/>
    <mergeCell ref="D22:I22"/>
    <mergeCell ref="C23:I23"/>
    <mergeCell ref="B24:I24"/>
    <mergeCell ref="C25:F25"/>
    <mergeCell ref="G25:I25"/>
    <mergeCell ref="C26:F26"/>
    <mergeCell ref="G26:I26"/>
    <mergeCell ref="C27:F27"/>
    <mergeCell ref="G27:I27"/>
    <mergeCell ref="C28:F28"/>
    <mergeCell ref="G28:I28"/>
    <mergeCell ref="C29:I29"/>
    <mergeCell ref="D30:I30"/>
    <mergeCell ref="B33:I33"/>
    <mergeCell ref="D34:I34"/>
    <mergeCell ref="C35:I35"/>
    <mergeCell ref="D36:I36"/>
    <mergeCell ref="C37:I37"/>
    <mergeCell ref="D38:I38"/>
    <mergeCell ref="C39:I39"/>
    <mergeCell ref="D40:I40"/>
    <mergeCell ref="C41:I41"/>
    <mergeCell ref="D42:I42"/>
    <mergeCell ref="A22:A23"/>
    <mergeCell ref="A30:A32"/>
    <mergeCell ref="A40:A41"/>
    <mergeCell ref="B31:B32"/>
    <mergeCell ref="C31:I32"/>
    <mergeCell ref="E17:I19"/>
  </mergeCells>
  <dataValidations count="11">
    <dataValidation type="list" allowBlank="1" showInputMessage="1" showErrorMessage="1" sqref="C12">
      <formula1>$J$14:$J$15</formula1>
    </dataValidation>
    <dataValidation type="list" allowBlank="1" showInputMessage="1" showErrorMessage="1" sqref="C13">
      <formula1>$K$14:$K$16</formula1>
    </dataValidation>
    <dataValidation type="list" allowBlank="1" showInputMessage="1" showErrorMessage="1" sqref="D14">
      <formula1>$M$14:$M$22</formula1>
    </dataValidation>
    <dataValidation type="list" allowBlank="1" showInputMessage="1" showErrorMessage="1" sqref="F14">
      <formula1>$N$14:$N$25</formula1>
    </dataValidation>
    <dataValidation type="list" allowBlank="1" showInputMessage="1" showErrorMessage="1" sqref="H14">
      <formula1>$O$14:$O$43</formula1>
    </dataValidation>
    <dataValidation type="list" allowBlank="1" showInputMessage="1" showErrorMessage="1" sqref="C15 E15">
      <formula1>$L$14:$L$30</formula1>
    </dataValidation>
    <dataValidation type="list" allowBlank="1" showInputMessage="1" showErrorMessage="1" sqref="C22">
      <formula1>$P$14:$P$17</formula1>
    </dataValidation>
    <dataValidation type="list" allowBlank="1" showInputMessage="1" showErrorMessage="1" sqref="C30">
      <formula1>$T$14:$T$22</formula1>
    </dataValidation>
    <dataValidation type="list" allowBlank="1" showInputMessage="1" showErrorMessage="1" sqref="C34 C36 C38">
      <formula1>$Q$14:$Q$15</formula1>
    </dataValidation>
    <dataValidation type="list" allowBlank="1" showInputMessage="1" showErrorMessage="1" sqref="C40">
      <formula1>$R$14:$R$19</formula1>
    </dataValidation>
    <dataValidation type="list" allowBlank="1" showInputMessage="1" showErrorMessage="1" sqref="C42">
      <formula1>$S$14:$S$18</formula1>
    </dataValidation>
  </dataValidations>
  <hyperlinks>
    <hyperlink ref="A47" r:id="rId1" display="daiguuji.t@town.kumamoto-takamori.lg.jp"/>
  </hyperlinks>
  <pageMargins left="0.7" right="0.7" top="0.75" bottom="0.75" header="0.3" footer="0.3"/>
  <pageSetup paperSize="9" scale="71" orientation="portrait"/>
  <headerFooter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申込フォーム</vt:lpstr>
      <vt:lpstr>視察者名簿</vt:lpstr>
      <vt:lpstr>集計用</vt:lpstr>
      <vt:lpstr>決裁用申込フォーム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T008</dc:creator>
  <cp:lastModifiedBy>horai</cp:lastModifiedBy>
  <dcterms:created xsi:type="dcterms:W3CDTF">2015-06-05T18:19:00Z</dcterms:created>
  <cp:lastPrinted>2020-06-16T13:15:00Z</cp:lastPrinted>
  <dcterms:modified xsi:type="dcterms:W3CDTF">2020-08-03T23:50:07Z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